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<sst xmlns="http://schemas.openxmlformats.org/spreadsheetml/2006/main" count="279" uniqueCount="249">
  <si>
    <t>附件2</t>
  </si>
  <si>
    <t>河南省农村公益事业财政奖补重点村项目备案表</t>
  </si>
  <si>
    <t>项目名称：</t>
  </si>
  <si>
    <t>延津县僧固乡沙庄村</t>
  </si>
  <si>
    <t>单位：万元</t>
  </si>
  <si>
    <t>工程名称</t>
  </si>
  <si>
    <t>具体建设内容</t>
  </si>
  <si>
    <t>合计</t>
  </si>
  <si>
    <t>资金来源</t>
  </si>
  <si>
    <t>拟建设项目现状水印照片编号</t>
  </si>
  <si>
    <t>项目所在地人口（人）</t>
  </si>
  <si>
    <t>备注</t>
  </si>
  <si>
    <t>财政奖补金额</t>
  </si>
  <si>
    <t>乡镇自筹</t>
  </si>
  <si>
    <t>村民筹资及筹劳折资金额</t>
  </si>
  <si>
    <t>整合资金</t>
  </si>
  <si>
    <t>社会资金</t>
  </si>
  <si>
    <t>小计</t>
  </si>
  <si>
    <t>省级</t>
  </si>
  <si>
    <t>市级</t>
  </si>
  <si>
    <t>县级</t>
  </si>
  <si>
    <t>合      计</t>
  </si>
  <si>
    <t>一、道路工程</t>
  </si>
  <si>
    <t>A1号路道路工程</t>
  </si>
  <si>
    <t>A1号路长38米，宽4米，面积：152㎡， 18公分厚C30混凝土</t>
  </si>
  <si>
    <t>A1起点、A1终点</t>
  </si>
  <si>
    <t>A4号路道路工程</t>
  </si>
  <si>
    <t>A4号路长63米，宽4米，面积：252㎡，18公分厚C30混凝土</t>
  </si>
  <si>
    <t>A4起点、A4终点</t>
  </si>
  <si>
    <t>A5号路道路工程</t>
  </si>
  <si>
    <t>A5号路长44米，宽4米，面积：176㎡，  18公分厚C30混凝土</t>
  </si>
  <si>
    <t>A5起点、A5终点</t>
  </si>
  <si>
    <t>A6号路道路工程</t>
  </si>
  <si>
    <t>A6号路长66米，宽4米，面积：264㎡，  18公分厚C30混凝土</t>
  </si>
  <si>
    <t>A6起点、A6终点</t>
  </si>
  <si>
    <t>A7号路道路工程</t>
  </si>
  <si>
    <t>A7号路长85米，宽4米，面积：340㎡，  18公分厚C30混凝土</t>
  </si>
  <si>
    <t>A7起点、A7终点</t>
  </si>
  <si>
    <t>A8号路道路工程</t>
  </si>
  <si>
    <t>A8号路长137米，宽4米，面积：548㎡， 18公分厚C30混凝土</t>
  </si>
  <si>
    <t>A8起点、A8终点</t>
  </si>
  <si>
    <t>A9号路道路工程</t>
  </si>
  <si>
    <t>A9号路长64米，宽4米，面积：256㎡，  18公分厚C30混凝土</t>
  </si>
  <si>
    <t>A9起点、A9终点</t>
  </si>
  <si>
    <t>A10号路道路工程</t>
  </si>
  <si>
    <t>A10号路长130米，宽4米，面积：520㎡，18公分厚C30混凝土</t>
  </si>
  <si>
    <t>A10起点、中点1、中点2、A10终点</t>
  </si>
  <si>
    <t>A11号路道路工程</t>
  </si>
  <si>
    <t>A11号路长61米，宽4米，面积：244㎡， 18公分厚C30混凝土</t>
  </si>
  <si>
    <t>A11起点、A11终点</t>
  </si>
  <si>
    <t>A12号路道路工程</t>
  </si>
  <si>
    <t>A12号路长35米，宽4米，面积：140㎡， 18公分厚C30混凝土</t>
  </si>
  <si>
    <t>A12起点、A12终点</t>
  </si>
  <si>
    <t>A13号路道路工程</t>
  </si>
  <si>
    <t>A13号路长44米，宽4米，面积：176㎡， 18公分厚C30混凝土</t>
  </si>
  <si>
    <t>A13起点、A13终点</t>
  </si>
  <si>
    <t>A15号路道路工程</t>
  </si>
  <si>
    <t>A15号路长36米，宽4米，面积：144㎡， 18公分厚C30混凝土</t>
  </si>
  <si>
    <t>A15起点、A15终点</t>
  </si>
  <si>
    <t>A17号路道路工程</t>
  </si>
  <si>
    <t>A17号路长70米，宽4米，面积：280㎡， 18公分厚C30混凝土</t>
  </si>
  <si>
    <t>A17起点、A17终点</t>
  </si>
  <si>
    <t>A18号路道路工程</t>
  </si>
  <si>
    <t>A18号路长65米，宽4米，面积：260㎡， 18公分厚C30混凝土</t>
  </si>
  <si>
    <t>A18起点、A18终点</t>
  </si>
  <si>
    <t>A19号路道路工程</t>
  </si>
  <si>
    <t>A19号路长57米，宽4米，面积：228㎡， 18公分厚C30混凝土</t>
  </si>
  <si>
    <t>A19起点、A19终点</t>
  </si>
  <si>
    <t>A20号路道路工程</t>
  </si>
  <si>
    <t>A20号路长38米，宽4米，面积：152㎡， 18公分厚C30混凝土</t>
  </si>
  <si>
    <t>A20起点、A20终点</t>
  </si>
  <si>
    <t>A21号路道路工程</t>
  </si>
  <si>
    <t>A21号路长109米，宽4米，面积：436㎡，18公分厚C30混凝土</t>
  </si>
  <si>
    <t>A21起点、A21终点</t>
  </si>
  <si>
    <t>A22号路道路工程</t>
  </si>
  <si>
    <t>A22号路长75米，宽4米，面积：300㎡， 18公分厚C30混凝土</t>
  </si>
  <si>
    <t>A22起点、A22终点</t>
  </si>
  <si>
    <t>A24号路道路工程</t>
  </si>
  <si>
    <t>A24号路长56米，宽4米，面积：224㎡， 18公分厚C30混凝土</t>
  </si>
  <si>
    <t>A24起点、A24终点</t>
  </si>
  <si>
    <t>A25号路道路工程</t>
  </si>
  <si>
    <t>A25号路长47米，宽4米，面积：188㎡， 18公分厚C30混凝土</t>
  </si>
  <si>
    <t>A25起点、A25终点</t>
  </si>
  <si>
    <t>A26号路道路工程</t>
  </si>
  <si>
    <t>A26号路长45米，宽4米，面积：180㎡， 18公分厚C30混凝土</t>
  </si>
  <si>
    <t>A26起点、A26终点</t>
  </si>
  <si>
    <t>A27号路道路工程</t>
  </si>
  <si>
    <t>A27号路长98米，宽4米，面积：392㎡， 18公分厚C30混凝土</t>
  </si>
  <si>
    <t>A27起点、A27终点</t>
  </si>
  <si>
    <t>A28号路道路工程</t>
  </si>
  <si>
    <t>A28号路长128米，宽4米，面积：512㎡，18公分厚C30混凝土</t>
  </si>
  <si>
    <t>A28起点、A28终点</t>
  </si>
  <si>
    <t>A29号路道路工程</t>
  </si>
  <si>
    <t>A29号路长143米，宽4米，面积：572㎡，18公分厚C30混凝土</t>
  </si>
  <si>
    <t>A29起点、A29终点</t>
  </si>
  <si>
    <t>A30号路道路工程</t>
  </si>
  <si>
    <t>A30号路长191米，宽4米，面积：764㎡，18公分厚C30混凝土</t>
  </si>
  <si>
    <t>A30起点、中点、A30终点</t>
  </si>
  <si>
    <t>A33号路道路工程</t>
  </si>
  <si>
    <t>A33号路长130米，宽4米，面积：520㎡，18公分厚C30混凝土</t>
  </si>
  <si>
    <t>A33起点、A33终点</t>
  </si>
  <si>
    <t>A34号路道路工程</t>
  </si>
  <si>
    <t>A34号路长318米，宽4米，面积：1272㎡，18公分厚C30混凝土</t>
  </si>
  <si>
    <t>A34起点、中点1、中点2、A34终点</t>
  </si>
  <si>
    <t>A37号路道路工程</t>
  </si>
  <si>
    <t>A37号路长40米，宽4米，面积：160㎡， 18公分厚C30混凝土</t>
  </si>
  <si>
    <t>A37起点、A37终点</t>
  </si>
  <si>
    <t>A38号路道路工程</t>
  </si>
  <si>
    <t>A38号路长58米，宽4米，面积：232㎡， 18公分厚C30混凝土</t>
  </si>
  <si>
    <t>A38起点、A38终点</t>
  </si>
  <si>
    <t>A39号路道路工程</t>
  </si>
  <si>
    <t>A39号路长80米，宽4米，面积：320㎡， 18公分厚C30混凝土</t>
  </si>
  <si>
    <t>A39起点、A39终点</t>
  </si>
  <si>
    <t>A41号路道路工程</t>
  </si>
  <si>
    <t>A41号路长50米，宽4米，面积：200㎡， 18公分厚C30混凝土</t>
  </si>
  <si>
    <t>A41起点、A41终点</t>
  </si>
  <si>
    <t>A42号路道路工程</t>
  </si>
  <si>
    <t>A42号路长41米，宽4米，面积：164㎡， 18公分厚C30混凝土</t>
  </si>
  <si>
    <t>A42起点、A42终点</t>
  </si>
  <si>
    <t>A43号路道路工程</t>
  </si>
  <si>
    <t>A43号路长35米，宽4米，面积：140㎡， 18公分厚C30混凝土</t>
  </si>
  <si>
    <t>A43起点、A43终点</t>
  </si>
  <si>
    <t>A44号路道路工程</t>
  </si>
  <si>
    <t>A44号路长30米，宽3米，面积：90㎡，   18公分厚C30混凝土</t>
  </si>
  <si>
    <t>A44起点、A44终点</t>
  </si>
  <si>
    <t>A45号路道路工程</t>
  </si>
  <si>
    <t>A45号路长75米，宽4米，面积：300㎡， 18公分厚C30混凝土</t>
  </si>
  <si>
    <t>A45起点、A45终点</t>
  </si>
  <si>
    <t>B3号路道路工程</t>
  </si>
  <si>
    <t xml:space="preserve">原道路上新建沥青路B3号路长473米，宽5米，面积：2365㎡， 7公分厚沥青路。
原道路局部4米宽需扩宽1.0米，长度310米，面积310㎡。
B3号路两侧设混凝土路缘石，长946米,规格1000X100X300。
</t>
  </si>
  <si>
    <t>B3起点、B3终点</t>
  </si>
  <si>
    <t>C1号路道路工程</t>
  </si>
  <si>
    <t xml:space="preserve">原道路上新建沥青路C1号路长1075米，宽6米，面积:6450㎡，7公分厚沥青路。
原道路5米需扩宽1.0米，两边各0.5米，长1017米，面积1017㎡ ,原道路4米需扩宽2.0米，两边各1米，长58米，面积116㎡。  
C1号路两侧设混凝土路缘石，长2150米,规格1000X100X300
</t>
  </si>
  <si>
    <t>C1起点、C1终点</t>
  </si>
  <si>
    <t>C2号路道路工程</t>
  </si>
  <si>
    <t xml:space="preserve">原道路上新建沥青路C2号路长500米，宽6米，面积：3000㎡， 7公分厚沥青路。
原道路5米需扩宽1.0米，两边各0.5米，长度500米，面积500㎡。
C2号路两侧设混凝土路缘石，长1000米,规格1000X100X300
</t>
  </si>
  <si>
    <t>C2起点、C2终点</t>
  </si>
  <si>
    <t>二、亮化工程</t>
  </si>
  <si>
    <t>A33号路道路照明</t>
  </si>
  <si>
    <t>5米高60瓦LED光源、120安电池、120瓦电池板太阳能路灯，20盏路灯，间距30米</t>
  </si>
  <si>
    <t>A34号路道路照明</t>
  </si>
  <si>
    <t>5米高60瓦LED光源、120安电池、120瓦电池板太阳能路灯，8盏路灯，间距30米</t>
  </si>
  <si>
    <t>A34起点、A34终点</t>
  </si>
  <si>
    <t>B1号路道路照明</t>
  </si>
  <si>
    <t>5米高60瓦LED光源、120安电池、120瓦电池板太阳能路灯，9盏路灯，间距30米</t>
  </si>
  <si>
    <t>B1起点、B1终点</t>
  </si>
  <si>
    <t>B2号路道路照明</t>
  </si>
  <si>
    <t>5米高60瓦LED光源、120安电池、120瓦电池板太阳能路灯，12盏路灯，间距30米</t>
  </si>
  <si>
    <t>B2起点、B2终点</t>
  </si>
  <si>
    <t>B3号路道路照明</t>
  </si>
  <si>
    <t>5米高60瓦LED光源、120安电池、120瓦电池板太阳能路灯，19盏路灯，间距30米</t>
  </si>
  <si>
    <t>C1号路道路照明</t>
  </si>
  <si>
    <t>7米高60瓦LED光源、120安电池、120瓦电池板太阳能路灯，51盏路灯，间距30米</t>
  </si>
  <si>
    <t>C2号路道路照明</t>
  </si>
  <si>
    <t>7米高60瓦LED光源、120安电池、120瓦电池板太阳能路灯，23盏路灯，间距30米</t>
  </si>
  <si>
    <t>S1号路道路照明</t>
  </si>
  <si>
    <t>S1起点、S1终点</t>
  </si>
  <si>
    <t>S2号路道路照明</t>
  </si>
  <si>
    <t>5米高60瓦LED光源、120安电池、120瓦电池板太阳能路灯，10盏路灯，间距30米</t>
  </si>
  <si>
    <t>S2起点、S2终点</t>
  </si>
  <si>
    <t>S4号路道路照明</t>
  </si>
  <si>
    <t>5米高60瓦LED光源、120安电池、120瓦电池板太阳能路灯，6盏路灯，间距30米</t>
  </si>
  <si>
    <t>S4起点、S4终点</t>
  </si>
  <si>
    <t>S5号路道路照明</t>
  </si>
  <si>
    <t>S5起点、S5终点</t>
  </si>
  <si>
    <t>S6号路道路照明</t>
  </si>
  <si>
    <t>S6起点、S6终点</t>
  </si>
  <si>
    <t>S7号路道路照明</t>
  </si>
  <si>
    <t>S7起点、S7终点</t>
  </si>
  <si>
    <t>S8号路道路照明</t>
  </si>
  <si>
    <t>S8起点、S8终点</t>
  </si>
  <si>
    <t>S10号路道路照明</t>
  </si>
  <si>
    <t>5米高60瓦LED光源、120安电池、120瓦电池板太阳能路灯，15盏路灯，间距30米</t>
  </si>
  <si>
    <t>S10起点、S10终点</t>
  </si>
  <si>
    <t>S11号路道路照明</t>
  </si>
  <si>
    <t>S11起点、S11终点</t>
  </si>
  <si>
    <t>S12号路道路照明</t>
  </si>
  <si>
    <t>5米高60瓦LED光源、120安电池、120瓦电池板太阳能路灯，10盏路，间距30米</t>
  </si>
  <si>
    <t>S12起点、S12终点</t>
  </si>
  <si>
    <t>D1号路道路照明</t>
  </si>
  <si>
    <t>D1起点、D1终点</t>
  </si>
  <si>
    <t>D2号路道路照明</t>
  </si>
  <si>
    <t>5米高60瓦LED光源、120安电池、120瓦电池板太阳能路灯，38盏路灯，间距30米</t>
  </si>
  <si>
    <t>D2起点、D2终点</t>
  </si>
  <si>
    <t>D3号路道路照明</t>
  </si>
  <si>
    <t>D3起点、D3终点</t>
  </si>
  <si>
    <t>D4号路道路照明</t>
  </si>
  <si>
    <t>D4起点、D4终点</t>
  </si>
  <si>
    <t>D5号路道路照明</t>
  </si>
  <si>
    <t>D5起点、D5终点</t>
  </si>
  <si>
    <t>D6号路道路照明</t>
  </si>
  <si>
    <t>5米高60瓦LED光源、120安电池、120瓦电池板太阳能路灯，5盏路灯，间距30米</t>
  </si>
  <si>
    <t>D6起点、D6终点</t>
  </si>
  <si>
    <t>D7号路道路照明</t>
  </si>
  <si>
    <t>5米高60瓦LED光源、120安电池、120瓦电池板太阳能路灯，7盏路灯，间距30米</t>
  </si>
  <si>
    <t>D7起点、D7终点</t>
  </si>
  <si>
    <t>D8号路道路照明</t>
  </si>
  <si>
    <t>D8起点、D8终点</t>
  </si>
  <si>
    <t>D9号路道路照明</t>
  </si>
  <si>
    <t>D9起点、D9终点</t>
  </si>
  <si>
    <t>三、排水工程</t>
  </si>
  <si>
    <t>S1号路管网</t>
  </si>
  <si>
    <t>S1号路双壁波纹管De300长163米,
雨水井7座，雨水口1个，
破除恢复路面长163米，采用18公分厚C30混凝土</t>
  </si>
  <si>
    <t>S2号路管网</t>
  </si>
  <si>
    <t>S2号路双壁波纹管De300长97米，              雨水井5座，雨水口1个，
破除恢复路面长97米，采用18公分厚C30混凝土</t>
  </si>
  <si>
    <t>S3号路管网</t>
  </si>
  <si>
    <t>S3号路双壁波纹管De300长54米，             雨水井1座，雨水口1个，
破除恢复路面长54米，采用18公分厚C30混凝土</t>
  </si>
  <si>
    <t>S3起点、S3终点</t>
  </si>
  <si>
    <t>S4号路管网</t>
  </si>
  <si>
    <t>S4号路双壁波纹管De300长151米，           雨水井8座
破除恢复路面长151米，采用18公分厚C30混凝土</t>
  </si>
  <si>
    <t>S5号路管网</t>
  </si>
  <si>
    <t>S5号路双壁波纹管De300长86米，             雨水井3座，雨水口1个，
破除恢复路面长86米，采用18公分厚C30混凝土</t>
  </si>
  <si>
    <t>S6号路管网</t>
  </si>
  <si>
    <t>S6号路双壁波纹管De300长185米，           雨水井8座，雨水口1个，
破除恢复路面长185米，采用18公分厚C30混凝土</t>
  </si>
  <si>
    <t>S7号路管网</t>
  </si>
  <si>
    <t>S7号路双壁波纹管De300长154米，           雨水井7座，雨水口1个
破除恢复路面长154米，采用18公分厚C30混凝土</t>
  </si>
  <si>
    <t>S8号路管网</t>
  </si>
  <si>
    <t>S8号路双壁波纹管De300长142米，           雨水井6座，雨水口1个，
破除恢复路面长142米，采用18公分厚C30混凝土</t>
  </si>
  <si>
    <t>S9号路管网</t>
  </si>
  <si>
    <t>S9号路双壁波纹管De300长73米，             雨水井4座，雨水口1个，
破除恢复路面长73米，采用18公分厚C30混凝土</t>
  </si>
  <si>
    <t>S9起点、S9终点</t>
  </si>
  <si>
    <t>S10号路管网</t>
  </si>
  <si>
    <t>S10号路双壁波纹管De300长85米，De400长141米，雨水井9座，雨水口1个，破除恢复路面长111米，采用18公分厚C30混凝土</t>
  </si>
  <si>
    <t>S11号路管网</t>
  </si>
  <si>
    <t>S11号路双壁波纹管De300长186米，         雨水井7座，雨水口2个，
破除恢复路面长148米，采用18公分厚C30混凝土</t>
  </si>
  <si>
    <t>S12号路管网</t>
  </si>
  <si>
    <t>S12号路双壁波纹管De300长86米，De400长181米，雨水井14座，雨水口1个，
破除恢复路面长267米，采用18公分厚C30混凝土</t>
  </si>
  <si>
    <t>S13号路管网</t>
  </si>
  <si>
    <t>S13号路双壁波纹管De300长67米，           雨水井3座，雨水口1个，
破除恢复路面长67米，采用18公分厚C30混凝土</t>
  </si>
  <si>
    <t>S13起点、S13终点</t>
  </si>
  <si>
    <t>B1号路管网</t>
  </si>
  <si>
    <t>B1号路双壁波纹管De300长220米，           雨水井11座，雨水口1个，
破除恢复路面长220米，采用18公分厚C30混凝土</t>
  </si>
  <si>
    <t>B1起点、B2终点</t>
  </si>
  <si>
    <t>B2号路管网</t>
  </si>
  <si>
    <t>B2号路双壁波纹管De300长238米，           雨水井12座，雨水口1个，
破除恢复路面长238米，采用18公分厚C30混凝土</t>
  </si>
  <si>
    <t>B3号路管网</t>
  </si>
  <si>
    <t>B3号路双壁波纹管De400长221米，De300长183米,雨水井19座，雨水口2个，破除恢复路面长404米，采用5公分厚沥青</t>
  </si>
  <si>
    <t>A17号路管网</t>
  </si>
  <si>
    <t>A17号路双壁波纹管De300长108米，雨水井6座，雨水口1个
破除恢复路面长40米，采用18公分厚C30混凝土</t>
  </si>
  <si>
    <t>A22号路管网</t>
  </si>
  <si>
    <t>A22号路双壁波纹管De300长41米，De400长128米，雨水井8座，雨水口1个      破除恢复路面长107米，采用18公分厚C30混凝土</t>
  </si>
  <si>
    <t>四、文化广场</t>
  </si>
  <si>
    <t>文化广场1</t>
  </si>
  <si>
    <t>广场硬化地面面积450㎡，120厚C25混凝土硬化地面</t>
  </si>
  <si>
    <t>村民广场1</t>
  </si>
  <si>
    <t>文化广场2</t>
  </si>
  <si>
    <t>面积410㎡，抬高400地面，120厚C25混凝土硬化地面,四周砖砌400高花池围挡。</t>
  </si>
  <si>
    <t>村民广场2</t>
  </si>
  <si>
    <t>备注：拟建设项目现状水印照片应有项目起始位置经纬度水印标记，表中只填写照片编号，照片另外打包提供电子版。</t>
  </si>
</sst>
</file>

<file path=xl/styles.xml><?xml version="1.0" encoding="utf-8"?>
<styleSheet xmlns="http://schemas.openxmlformats.org/spreadsheetml/2006/main">
  <numFmts count="5">
    <numFmt numFmtId="176" formatCode="0.00;[Red]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大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9" borderId="12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9" borderId="13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0" fontId="0" fillId="2" borderId="0" xfId="0" applyFill="true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3" fillId="0" borderId="0" xfId="0" applyFont="true"/>
    <xf numFmtId="0" fontId="5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distributed" vertical="center" wrapText="true" indent="1"/>
    </xf>
    <xf numFmtId="176" fontId="7" fillId="2" borderId="2" xfId="0" applyNumberFormat="true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distributed" vertical="center" wrapText="true" indent="1"/>
    </xf>
    <xf numFmtId="0" fontId="7" fillId="2" borderId="2" xfId="0" applyFont="true" applyFill="true" applyBorder="true" applyAlignment="true">
      <alignment vertical="center" wrapText="true"/>
    </xf>
    <xf numFmtId="0" fontId="6" fillId="2" borderId="2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righ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2" xfId="0" applyFont="true" applyBorder="true"/>
    <xf numFmtId="0" fontId="5" fillId="2" borderId="2" xfId="0" applyFont="true" applyFill="true" applyBorder="true" applyAlignment="true">
      <alignment horizontal="left" vertical="center" wrapText="true"/>
    </xf>
    <xf numFmtId="0" fontId="7" fillId="2" borderId="2" xfId="0" applyFont="true" applyFill="true" applyBorder="true" applyAlignment="true">
      <alignment horizontal="left" vertical="center" wrapText="true"/>
    </xf>
    <xf numFmtId="0" fontId="3" fillId="0" borderId="6" xfId="0" applyFont="true" applyBorder="true" applyAlignment="true">
      <alignment horizontal="left" vertical="center"/>
    </xf>
    <xf numFmtId="176" fontId="9" fillId="2" borderId="2" xfId="0" applyNumberFormat="true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workbookViewId="0">
      <pane ySplit="8" topLeftCell="A10" activePane="bottomLeft" state="frozen"/>
      <selection/>
      <selection pane="bottomLeft" activeCell="A8" sqref="$A8:$XFD8"/>
    </sheetView>
  </sheetViews>
  <sheetFormatPr defaultColWidth="9" defaultRowHeight="30" customHeight="true"/>
  <cols>
    <col min="1" max="1" width="21.375" customWidth="true"/>
    <col min="2" max="2" width="30.875" style="1" customWidth="true"/>
    <col min="3" max="3" width="11.75" customWidth="true"/>
    <col min="8" max="8" width="8.75" customWidth="true"/>
    <col min="9" max="11" width="4.75" customWidth="true"/>
    <col min="12" max="12" width="20.125" customWidth="true"/>
    <col min="13" max="13" width="6.5" customWidth="true"/>
    <col min="14" max="14" width="9.75" customWidth="true"/>
    <col min="15" max="16" width="8" customWidth="true"/>
    <col min="17" max="17" width="0.375" customWidth="true"/>
    <col min="18" max="18" width="9" customWidth="true"/>
  </cols>
  <sheetData>
    <row r="1" customHeight="true" spans="1:1">
      <c r="A1" s="2" t="s">
        <v>0</v>
      </c>
    </row>
    <row r="2" customHeight="true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Height="true" spans="1:14">
      <c r="A3" s="4" t="s">
        <v>2</v>
      </c>
      <c r="B3" s="5" t="s">
        <v>3</v>
      </c>
      <c r="C3" s="6"/>
      <c r="D3" s="7"/>
      <c r="E3" s="7"/>
      <c r="F3" s="7"/>
      <c r="G3" s="7"/>
      <c r="H3" s="7"/>
      <c r="I3" s="7"/>
      <c r="J3" s="7"/>
      <c r="K3" s="7"/>
      <c r="L3" s="20" t="s">
        <v>4</v>
      </c>
      <c r="M3" s="20"/>
      <c r="N3" s="20"/>
    </row>
    <row r="4" customHeight="true" spans="1:14">
      <c r="A4" s="8" t="s">
        <v>5</v>
      </c>
      <c r="B4" s="9" t="s">
        <v>6</v>
      </c>
      <c r="C4" s="10" t="s">
        <v>7</v>
      </c>
      <c r="D4" s="8" t="s">
        <v>8</v>
      </c>
      <c r="E4" s="8"/>
      <c r="F4" s="8"/>
      <c r="G4" s="8"/>
      <c r="H4" s="8"/>
      <c r="I4" s="8"/>
      <c r="J4" s="8"/>
      <c r="K4" s="8"/>
      <c r="L4" s="8" t="s">
        <v>9</v>
      </c>
      <c r="M4" s="21" t="s">
        <v>10</v>
      </c>
      <c r="N4" s="8" t="s">
        <v>11</v>
      </c>
    </row>
    <row r="5" customHeight="true" spans="1:14">
      <c r="A5" s="8"/>
      <c r="B5" s="9"/>
      <c r="C5" s="10"/>
      <c r="D5" s="8" t="s">
        <v>12</v>
      </c>
      <c r="E5" s="8"/>
      <c r="F5" s="8"/>
      <c r="G5" s="8"/>
      <c r="H5" s="8" t="s">
        <v>13</v>
      </c>
      <c r="I5" s="8" t="s">
        <v>14</v>
      </c>
      <c r="J5" s="8" t="s">
        <v>15</v>
      </c>
      <c r="K5" s="8" t="s">
        <v>16</v>
      </c>
      <c r="L5" s="8"/>
      <c r="M5" s="22"/>
      <c r="N5" s="8"/>
    </row>
    <row r="6" ht="40.5" customHeight="true" spans="1:14">
      <c r="A6" s="8"/>
      <c r="B6" s="9"/>
      <c r="C6" s="10"/>
      <c r="D6" s="8" t="s">
        <v>17</v>
      </c>
      <c r="E6" s="8" t="s">
        <v>18</v>
      </c>
      <c r="F6" s="8" t="s">
        <v>19</v>
      </c>
      <c r="G6" s="8" t="s">
        <v>20</v>
      </c>
      <c r="H6" s="8"/>
      <c r="I6" s="8"/>
      <c r="J6" s="8"/>
      <c r="K6" s="8"/>
      <c r="L6" s="8"/>
      <c r="M6" s="23"/>
      <c r="N6" s="8"/>
    </row>
    <row r="7" customHeight="true" spans="1:14">
      <c r="A7" s="9" t="s">
        <v>21</v>
      </c>
      <c r="B7" s="9"/>
      <c r="C7" s="11">
        <f>C8+C47+C74+C93</f>
        <v>456.01</v>
      </c>
      <c r="D7" s="11">
        <f t="shared" ref="D7:H7" si="0">D8+D47+D74+D93</f>
        <v>429</v>
      </c>
      <c r="E7" s="11">
        <f t="shared" si="0"/>
        <v>300</v>
      </c>
      <c r="F7" s="11"/>
      <c r="G7" s="11">
        <f t="shared" si="0"/>
        <v>129</v>
      </c>
      <c r="H7" s="11">
        <f t="shared" si="0"/>
        <v>27.01</v>
      </c>
      <c r="I7" s="16"/>
      <c r="J7" s="16"/>
      <c r="K7" s="16"/>
      <c r="L7" s="9"/>
      <c r="M7" s="16">
        <v>2754</v>
      </c>
      <c r="N7" s="24"/>
    </row>
    <row r="8" ht="35.25" customHeight="true" spans="1:14">
      <c r="A8" s="9" t="s">
        <v>22</v>
      </c>
      <c r="B8" s="12"/>
      <c r="C8" s="11">
        <f>SUM(C9:C46)</f>
        <v>288.44</v>
      </c>
      <c r="D8" s="11">
        <f t="shared" ref="D8:G8" si="1">SUM(D9:D46)</f>
        <v>288.44</v>
      </c>
      <c r="E8" s="11">
        <f t="shared" si="1"/>
        <v>288.44</v>
      </c>
      <c r="F8" s="11"/>
      <c r="G8" s="11">
        <f t="shared" si="1"/>
        <v>0</v>
      </c>
      <c r="H8" s="19"/>
      <c r="I8" s="16"/>
      <c r="J8" s="16"/>
      <c r="K8" s="16"/>
      <c r="L8" s="9"/>
      <c r="M8" s="9"/>
      <c r="N8" s="8"/>
    </row>
    <row r="9" ht="35.1" customHeight="true" spans="1:14">
      <c r="A9" s="13" t="s">
        <v>23</v>
      </c>
      <c r="B9" s="14" t="s">
        <v>24</v>
      </c>
      <c r="C9" s="11">
        <f>D9+H9</f>
        <v>1.75</v>
      </c>
      <c r="D9" s="15">
        <f>E9+G9</f>
        <v>1.75</v>
      </c>
      <c r="E9" s="11">
        <v>1.75</v>
      </c>
      <c r="F9" s="16"/>
      <c r="G9" s="16">
        <v>0</v>
      </c>
      <c r="H9" s="16"/>
      <c r="I9" s="16"/>
      <c r="J9" s="16"/>
      <c r="K9" s="16"/>
      <c r="L9" s="16" t="s">
        <v>25</v>
      </c>
      <c r="M9" s="16"/>
      <c r="N9" s="25"/>
    </row>
    <row r="10" ht="35.1" customHeight="true" spans="1:14">
      <c r="A10" s="13" t="s">
        <v>26</v>
      </c>
      <c r="B10" s="14" t="s">
        <v>27</v>
      </c>
      <c r="C10" s="11">
        <f t="shared" ref="C10:C46" si="2">D10+H10</f>
        <v>2.9</v>
      </c>
      <c r="D10" s="15">
        <f t="shared" ref="D10:D46" si="3">E10+G10</f>
        <v>2.9</v>
      </c>
      <c r="E10" s="11">
        <v>2.9</v>
      </c>
      <c r="F10" s="16"/>
      <c r="G10" s="16">
        <v>0</v>
      </c>
      <c r="H10" s="16"/>
      <c r="I10" s="16"/>
      <c r="J10" s="16"/>
      <c r="K10" s="16"/>
      <c r="L10" s="16" t="s">
        <v>28</v>
      </c>
      <c r="M10" s="16"/>
      <c r="N10" s="25"/>
    </row>
    <row r="11" ht="35.1" customHeight="true" spans="1:14">
      <c r="A11" s="13" t="s">
        <v>29</v>
      </c>
      <c r="B11" s="14" t="s">
        <v>30</v>
      </c>
      <c r="C11" s="11">
        <f t="shared" si="2"/>
        <v>2.02</v>
      </c>
      <c r="D11" s="15">
        <f t="shared" si="3"/>
        <v>2.02</v>
      </c>
      <c r="E11" s="11">
        <v>2.02</v>
      </c>
      <c r="F11" s="16"/>
      <c r="G11" s="16">
        <v>0</v>
      </c>
      <c r="H11" s="16"/>
      <c r="I11" s="16"/>
      <c r="J11" s="16"/>
      <c r="K11" s="16"/>
      <c r="L11" s="16" t="s">
        <v>31</v>
      </c>
      <c r="M11" s="16"/>
      <c r="N11" s="25"/>
    </row>
    <row r="12" ht="35.1" customHeight="true" spans="1:14">
      <c r="A12" s="13" t="s">
        <v>32</v>
      </c>
      <c r="B12" s="14" t="s">
        <v>33</v>
      </c>
      <c r="C12" s="11">
        <f t="shared" si="2"/>
        <v>3.04</v>
      </c>
      <c r="D12" s="15">
        <f t="shared" si="3"/>
        <v>3.04</v>
      </c>
      <c r="E12" s="11">
        <v>3.04</v>
      </c>
      <c r="F12" s="16"/>
      <c r="G12" s="16">
        <v>0</v>
      </c>
      <c r="H12" s="16"/>
      <c r="I12" s="16"/>
      <c r="J12" s="16"/>
      <c r="K12" s="16"/>
      <c r="L12" s="16" t="s">
        <v>34</v>
      </c>
      <c r="M12" s="16"/>
      <c r="N12" s="25"/>
    </row>
    <row r="13" ht="35.1" customHeight="true" spans="1:14">
      <c r="A13" s="13" t="s">
        <v>35</v>
      </c>
      <c r="B13" s="14" t="s">
        <v>36</v>
      </c>
      <c r="C13" s="11">
        <f t="shared" si="2"/>
        <v>3.91</v>
      </c>
      <c r="D13" s="15">
        <f t="shared" si="3"/>
        <v>3.91</v>
      </c>
      <c r="E13" s="11">
        <v>3.91</v>
      </c>
      <c r="F13" s="16"/>
      <c r="G13" s="16">
        <v>0</v>
      </c>
      <c r="H13" s="16"/>
      <c r="I13" s="16"/>
      <c r="J13" s="16"/>
      <c r="K13" s="16"/>
      <c r="L13" s="16" t="s">
        <v>37</v>
      </c>
      <c r="M13" s="16"/>
      <c r="N13" s="25"/>
    </row>
    <row r="14" ht="35.1" customHeight="true" spans="1:14">
      <c r="A14" s="13" t="s">
        <v>38</v>
      </c>
      <c r="B14" s="14" t="s">
        <v>39</v>
      </c>
      <c r="C14" s="11">
        <f t="shared" si="2"/>
        <v>6.3</v>
      </c>
      <c r="D14" s="15">
        <f t="shared" si="3"/>
        <v>6.3</v>
      </c>
      <c r="E14" s="11">
        <v>6.3</v>
      </c>
      <c r="F14" s="16"/>
      <c r="G14" s="16">
        <v>0</v>
      </c>
      <c r="H14" s="16"/>
      <c r="I14" s="16"/>
      <c r="J14" s="16"/>
      <c r="K14" s="16"/>
      <c r="L14" s="16" t="s">
        <v>40</v>
      </c>
      <c r="M14" s="16"/>
      <c r="N14" s="25"/>
    </row>
    <row r="15" ht="35.1" customHeight="true" spans="1:14">
      <c r="A15" s="13" t="s">
        <v>41</v>
      </c>
      <c r="B15" s="14" t="s">
        <v>42</v>
      </c>
      <c r="C15" s="11">
        <f t="shared" si="2"/>
        <v>2.94</v>
      </c>
      <c r="D15" s="15">
        <f t="shared" si="3"/>
        <v>2.94</v>
      </c>
      <c r="E15" s="11">
        <v>2.94</v>
      </c>
      <c r="F15" s="16"/>
      <c r="G15" s="16">
        <v>0</v>
      </c>
      <c r="H15" s="16"/>
      <c r="I15" s="16"/>
      <c r="J15" s="16"/>
      <c r="K15" s="16"/>
      <c r="L15" s="16" t="s">
        <v>43</v>
      </c>
      <c r="M15" s="16"/>
      <c r="N15" s="25"/>
    </row>
    <row r="16" ht="35.1" customHeight="true" spans="1:14">
      <c r="A16" s="13" t="s">
        <v>44</v>
      </c>
      <c r="B16" s="14" t="s">
        <v>45</v>
      </c>
      <c r="C16" s="11">
        <f t="shared" si="2"/>
        <v>5.98</v>
      </c>
      <c r="D16" s="15">
        <f t="shared" si="3"/>
        <v>5.98</v>
      </c>
      <c r="E16" s="11">
        <v>5.98</v>
      </c>
      <c r="F16" s="16"/>
      <c r="G16" s="16">
        <v>0</v>
      </c>
      <c r="H16" s="16"/>
      <c r="I16" s="16"/>
      <c r="J16" s="16"/>
      <c r="K16" s="16"/>
      <c r="L16" s="16" t="s">
        <v>46</v>
      </c>
      <c r="M16" s="16"/>
      <c r="N16" s="25"/>
    </row>
    <row r="17" ht="35.1" customHeight="true" spans="1:14">
      <c r="A17" s="13" t="s">
        <v>47</v>
      </c>
      <c r="B17" s="14" t="s">
        <v>48</v>
      </c>
      <c r="C17" s="11">
        <f t="shared" si="2"/>
        <v>2.81</v>
      </c>
      <c r="D17" s="15">
        <f t="shared" si="3"/>
        <v>2.81</v>
      </c>
      <c r="E17" s="11">
        <v>2.81</v>
      </c>
      <c r="F17" s="16"/>
      <c r="G17" s="16">
        <v>0</v>
      </c>
      <c r="H17" s="16"/>
      <c r="I17" s="16"/>
      <c r="J17" s="16"/>
      <c r="K17" s="16"/>
      <c r="L17" s="16" t="s">
        <v>49</v>
      </c>
      <c r="M17" s="16"/>
      <c r="N17" s="25"/>
    </row>
    <row r="18" ht="35.1" customHeight="true" spans="1:14">
      <c r="A18" s="13" t="s">
        <v>50</v>
      </c>
      <c r="B18" s="14" t="s">
        <v>51</v>
      </c>
      <c r="C18" s="11">
        <f t="shared" si="2"/>
        <v>1.61</v>
      </c>
      <c r="D18" s="15">
        <f t="shared" si="3"/>
        <v>1.61</v>
      </c>
      <c r="E18" s="11">
        <v>1.61</v>
      </c>
      <c r="F18" s="16"/>
      <c r="G18" s="16">
        <v>0</v>
      </c>
      <c r="H18" s="16"/>
      <c r="I18" s="16"/>
      <c r="J18" s="16"/>
      <c r="K18" s="16"/>
      <c r="L18" s="16" t="s">
        <v>52</v>
      </c>
      <c r="M18" s="16"/>
      <c r="N18" s="25"/>
    </row>
    <row r="19" ht="35.1" customHeight="true" spans="1:14">
      <c r="A19" s="13" t="s">
        <v>53</v>
      </c>
      <c r="B19" s="14" t="s">
        <v>54</v>
      </c>
      <c r="C19" s="11">
        <f t="shared" si="2"/>
        <v>2.02</v>
      </c>
      <c r="D19" s="15">
        <f t="shared" si="3"/>
        <v>2.02</v>
      </c>
      <c r="E19" s="11">
        <v>2.02</v>
      </c>
      <c r="F19" s="16"/>
      <c r="G19" s="16">
        <v>0</v>
      </c>
      <c r="H19" s="16"/>
      <c r="I19" s="16"/>
      <c r="J19" s="16"/>
      <c r="K19" s="16"/>
      <c r="L19" s="16" t="s">
        <v>55</v>
      </c>
      <c r="M19" s="16"/>
      <c r="N19" s="25"/>
    </row>
    <row r="20" ht="35.1" customHeight="true" spans="1:14">
      <c r="A20" s="16" t="s">
        <v>56</v>
      </c>
      <c r="B20" s="14" t="s">
        <v>57</v>
      </c>
      <c r="C20" s="11">
        <f t="shared" si="2"/>
        <v>1.66</v>
      </c>
      <c r="D20" s="15">
        <f t="shared" si="3"/>
        <v>1.66</v>
      </c>
      <c r="E20" s="11">
        <v>1.66</v>
      </c>
      <c r="F20" s="16"/>
      <c r="G20" s="16">
        <v>0</v>
      </c>
      <c r="H20" s="16"/>
      <c r="I20" s="16"/>
      <c r="J20" s="16"/>
      <c r="K20" s="16"/>
      <c r="L20" s="16" t="s">
        <v>58</v>
      </c>
      <c r="M20" s="9"/>
      <c r="N20" s="8"/>
    </row>
    <row r="21" ht="35.1" customHeight="true" spans="1:14">
      <c r="A21" s="16" t="s">
        <v>59</v>
      </c>
      <c r="B21" s="14" t="s">
        <v>60</v>
      </c>
      <c r="C21" s="11">
        <f t="shared" si="2"/>
        <v>3.22</v>
      </c>
      <c r="D21" s="15">
        <f t="shared" si="3"/>
        <v>3.22</v>
      </c>
      <c r="E21" s="11">
        <v>3.22</v>
      </c>
      <c r="F21" s="16"/>
      <c r="G21" s="16">
        <v>0</v>
      </c>
      <c r="H21" s="16"/>
      <c r="I21" s="16"/>
      <c r="J21" s="16"/>
      <c r="K21" s="16"/>
      <c r="L21" s="16" t="s">
        <v>61</v>
      </c>
      <c r="M21" s="9"/>
      <c r="N21" s="8"/>
    </row>
    <row r="22" ht="35.1" customHeight="true" spans="1:14">
      <c r="A22" s="16" t="s">
        <v>62</v>
      </c>
      <c r="B22" s="14" t="s">
        <v>63</v>
      </c>
      <c r="C22" s="11">
        <f t="shared" si="2"/>
        <v>2.99</v>
      </c>
      <c r="D22" s="15">
        <f t="shared" si="3"/>
        <v>2.99</v>
      </c>
      <c r="E22" s="11">
        <v>2.99</v>
      </c>
      <c r="F22" s="16"/>
      <c r="G22" s="16">
        <v>0</v>
      </c>
      <c r="H22" s="16"/>
      <c r="I22" s="16"/>
      <c r="J22" s="16"/>
      <c r="K22" s="16"/>
      <c r="L22" s="16" t="s">
        <v>64</v>
      </c>
      <c r="M22" s="9"/>
      <c r="N22" s="8"/>
    </row>
    <row r="23" ht="35.1" customHeight="true" spans="1:14">
      <c r="A23" s="16" t="s">
        <v>65</v>
      </c>
      <c r="B23" s="14" t="s">
        <v>66</v>
      </c>
      <c r="C23" s="11">
        <f t="shared" si="2"/>
        <v>2.62</v>
      </c>
      <c r="D23" s="15">
        <f t="shared" si="3"/>
        <v>2.62</v>
      </c>
      <c r="E23" s="11">
        <v>2.62</v>
      </c>
      <c r="F23" s="16"/>
      <c r="G23" s="16">
        <v>0</v>
      </c>
      <c r="H23" s="16"/>
      <c r="I23" s="16"/>
      <c r="J23" s="16"/>
      <c r="K23" s="16"/>
      <c r="L23" s="16" t="s">
        <v>67</v>
      </c>
      <c r="M23" s="9"/>
      <c r="N23" s="8"/>
    </row>
    <row r="24" ht="35.1" customHeight="true" spans="1:14">
      <c r="A24" s="16" t="s">
        <v>68</v>
      </c>
      <c r="B24" s="14" t="s">
        <v>69</v>
      </c>
      <c r="C24" s="11">
        <f t="shared" si="2"/>
        <v>1.75</v>
      </c>
      <c r="D24" s="15">
        <f t="shared" si="3"/>
        <v>1.75</v>
      </c>
      <c r="E24" s="11">
        <v>1.75</v>
      </c>
      <c r="F24" s="16"/>
      <c r="G24" s="16">
        <v>0</v>
      </c>
      <c r="H24" s="16"/>
      <c r="I24" s="16"/>
      <c r="J24" s="16"/>
      <c r="K24" s="16"/>
      <c r="L24" s="16" t="s">
        <v>70</v>
      </c>
      <c r="M24" s="9"/>
      <c r="N24" s="8"/>
    </row>
    <row r="25" ht="35.1" customHeight="true" spans="1:14">
      <c r="A25" s="16" t="s">
        <v>71</v>
      </c>
      <c r="B25" s="14" t="s">
        <v>72</v>
      </c>
      <c r="C25" s="11">
        <f t="shared" si="2"/>
        <v>5.01</v>
      </c>
      <c r="D25" s="15">
        <f t="shared" si="3"/>
        <v>5.01</v>
      </c>
      <c r="E25" s="11">
        <v>5.01</v>
      </c>
      <c r="F25" s="16"/>
      <c r="G25" s="16">
        <v>0</v>
      </c>
      <c r="H25" s="16"/>
      <c r="I25" s="16"/>
      <c r="J25" s="16"/>
      <c r="K25" s="16"/>
      <c r="L25" s="16" t="s">
        <v>73</v>
      </c>
      <c r="M25" s="9"/>
      <c r="N25" s="8"/>
    </row>
    <row r="26" ht="35.1" customHeight="true" spans="1:14">
      <c r="A26" s="16" t="s">
        <v>74</v>
      </c>
      <c r="B26" s="14" t="s">
        <v>75</v>
      </c>
      <c r="C26" s="11">
        <f t="shared" si="2"/>
        <v>3.45</v>
      </c>
      <c r="D26" s="15">
        <f t="shared" si="3"/>
        <v>3.45</v>
      </c>
      <c r="E26" s="11">
        <v>3.45</v>
      </c>
      <c r="F26" s="16"/>
      <c r="G26" s="16">
        <v>0</v>
      </c>
      <c r="H26" s="16"/>
      <c r="I26" s="16"/>
      <c r="J26" s="16"/>
      <c r="K26" s="16"/>
      <c r="L26" s="16" t="s">
        <v>76</v>
      </c>
      <c r="M26" s="9"/>
      <c r="N26" s="8"/>
    </row>
    <row r="27" ht="35.1" customHeight="true" spans="1:14">
      <c r="A27" s="16" t="s">
        <v>77</v>
      </c>
      <c r="B27" s="14" t="s">
        <v>78</v>
      </c>
      <c r="C27" s="11">
        <f t="shared" si="2"/>
        <v>2.58</v>
      </c>
      <c r="D27" s="15">
        <f t="shared" si="3"/>
        <v>2.58</v>
      </c>
      <c r="E27" s="11">
        <v>2.58</v>
      </c>
      <c r="F27" s="16"/>
      <c r="G27" s="16">
        <v>0</v>
      </c>
      <c r="H27" s="16"/>
      <c r="I27" s="16"/>
      <c r="J27" s="16"/>
      <c r="K27" s="16"/>
      <c r="L27" s="16" t="s">
        <v>79</v>
      </c>
      <c r="M27" s="9"/>
      <c r="N27" s="8"/>
    </row>
    <row r="28" ht="35.1" customHeight="true" spans="1:14">
      <c r="A28" s="16" t="s">
        <v>80</v>
      </c>
      <c r="B28" s="14" t="s">
        <v>81</v>
      </c>
      <c r="C28" s="11">
        <f t="shared" si="2"/>
        <v>2.16</v>
      </c>
      <c r="D28" s="15">
        <f t="shared" si="3"/>
        <v>2.16</v>
      </c>
      <c r="E28" s="11">
        <v>2.16</v>
      </c>
      <c r="F28" s="16"/>
      <c r="G28" s="16">
        <v>0</v>
      </c>
      <c r="H28" s="16"/>
      <c r="I28" s="16"/>
      <c r="J28" s="16"/>
      <c r="K28" s="16"/>
      <c r="L28" s="16" t="s">
        <v>82</v>
      </c>
      <c r="M28" s="9"/>
      <c r="N28" s="8"/>
    </row>
    <row r="29" ht="35.1" customHeight="true" spans="1:14">
      <c r="A29" s="16" t="s">
        <v>83</v>
      </c>
      <c r="B29" s="14" t="s">
        <v>84</v>
      </c>
      <c r="C29" s="11">
        <f t="shared" si="2"/>
        <v>2.07</v>
      </c>
      <c r="D29" s="15">
        <f t="shared" si="3"/>
        <v>2.07</v>
      </c>
      <c r="E29" s="11">
        <v>2.07</v>
      </c>
      <c r="F29" s="16"/>
      <c r="G29" s="16">
        <v>0</v>
      </c>
      <c r="H29" s="16"/>
      <c r="I29" s="16"/>
      <c r="J29" s="16"/>
      <c r="K29" s="16"/>
      <c r="L29" s="16" t="s">
        <v>85</v>
      </c>
      <c r="M29" s="9"/>
      <c r="N29" s="8"/>
    </row>
    <row r="30" ht="35.1" customHeight="true" spans="1:14">
      <c r="A30" s="16" t="s">
        <v>86</v>
      </c>
      <c r="B30" s="14" t="s">
        <v>87</v>
      </c>
      <c r="C30" s="11">
        <f t="shared" si="2"/>
        <v>4.51</v>
      </c>
      <c r="D30" s="15">
        <f t="shared" si="3"/>
        <v>4.51</v>
      </c>
      <c r="E30" s="11">
        <v>4.51</v>
      </c>
      <c r="F30" s="16"/>
      <c r="G30" s="16">
        <v>0</v>
      </c>
      <c r="H30" s="16"/>
      <c r="I30" s="16"/>
      <c r="J30" s="16"/>
      <c r="K30" s="16"/>
      <c r="L30" s="16" t="s">
        <v>88</v>
      </c>
      <c r="M30" s="9"/>
      <c r="N30" s="8"/>
    </row>
    <row r="31" ht="35.1" customHeight="true" spans="1:14">
      <c r="A31" s="16" t="s">
        <v>89</v>
      </c>
      <c r="B31" s="14" t="s">
        <v>90</v>
      </c>
      <c r="C31" s="11">
        <f t="shared" si="2"/>
        <v>5.89</v>
      </c>
      <c r="D31" s="15">
        <f t="shared" si="3"/>
        <v>5.89</v>
      </c>
      <c r="E31" s="11">
        <v>5.89</v>
      </c>
      <c r="F31" s="16"/>
      <c r="G31" s="16">
        <v>0</v>
      </c>
      <c r="H31" s="16"/>
      <c r="I31" s="16"/>
      <c r="J31" s="16"/>
      <c r="K31" s="16"/>
      <c r="L31" s="16" t="s">
        <v>91</v>
      </c>
      <c r="M31" s="9"/>
      <c r="N31" s="8"/>
    </row>
    <row r="32" ht="35.1" customHeight="true" spans="1:14">
      <c r="A32" s="16" t="s">
        <v>92</v>
      </c>
      <c r="B32" s="14" t="s">
        <v>93</v>
      </c>
      <c r="C32" s="11">
        <f t="shared" si="2"/>
        <v>6.58</v>
      </c>
      <c r="D32" s="15">
        <f t="shared" si="3"/>
        <v>6.58</v>
      </c>
      <c r="E32" s="11">
        <v>6.58</v>
      </c>
      <c r="F32" s="16"/>
      <c r="G32" s="16">
        <v>0</v>
      </c>
      <c r="H32" s="16"/>
      <c r="I32" s="16"/>
      <c r="J32" s="16"/>
      <c r="K32" s="16"/>
      <c r="L32" s="16" t="s">
        <v>94</v>
      </c>
      <c r="M32" s="9"/>
      <c r="N32" s="8"/>
    </row>
    <row r="33" ht="35.1" customHeight="true" spans="1:14">
      <c r="A33" s="16" t="s">
        <v>95</v>
      </c>
      <c r="B33" s="14" t="s">
        <v>96</v>
      </c>
      <c r="C33" s="11">
        <f t="shared" si="2"/>
        <v>8.79</v>
      </c>
      <c r="D33" s="15">
        <f t="shared" si="3"/>
        <v>8.79</v>
      </c>
      <c r="E33" s="11">
        <v>8.79</v>
      </c>
      <c r="F33" s="16"/>
      <c r="G33" s="16">
        <v>0</v>
      </c>
      <c r="H33" s="16"/>
      <c r="I33" s="16"/>
      <c r="J33" s="16"/>
      <c r="K33" s="16"/>
      <c r="L33" s="16" t="s">
        <v>97</v>
      </c>
      <c r="M33" s="9"/>
      <c r="N33" s="8"/>
    </row>
    <row r="34" ht="35.1" customHeight="true" spans="1:14">
      <c r="A34" s="16" t="s">
        <v>98</v>
      </c>
      <c r="B34" s="14" t="s">
        <v>99</v>
      </c>
      <c r="C34" s="11">
        <f t="shared" si="2"/>
        <v>5.98</v>
      </c>
      <c r="D34" s="15">
        <f t="shared" si="3"/>
        <v>5.98</v>
      </c>
      <c r="E34" s="11">
        <v>5.98</v>
      </c>
      <c r="F34" s="16"/>
      <c r="G34" s="16">
        <v>0</v>
      </c>
      <c r="H34" s="16"/>
      <c r="I34" s="16"/>
      <c r="J34" s="16"/>
      <c r="K34" s="16"/>
      <c r="L34" s="16" t="s">
        <v>100</v>
      </c>
      <c r="M34" s="9"/>
      <c r="N34" s="8"/>
    </row>
    <row r="35" ht="35.1" customHeight="true" spans="1:14">
      <c r="A35" s="16" t="s">
        <v>101</v>
      </c>
      <c r="B35" s="14" t="s">
        <v>102</v>
      </c>
      <c r="C35" s="11">
        <f t="shared" si="2"/>
        <v>14.63</v>
      </c>
      <c r="D35" s="15">
        <f t="shared" si="3"/>
        <v>14.63</v>
      </c>
      <c r="E35" s="11">
        <v>14.63</v>
      </c>
      <c r="F35" s="16"/>
      <c r="G35" s="16">
        <v>0</v>
      </c>
      <c r="H35" s="16"/>
      <c r="I35" s="16"/>
      <c r="J35" s="16"/>
      <c r="K35" s="16"/>
      <c r="L35" s="16" t="s">
        <v>103</v>
      </c>
      <c r="M35" s="9"/>
      <c r="N35" s="8"/>
    </row>
    <row r="36" ht="35.1" customHeight="true" spans="1:14">
      <c r="A36" s="16" t="s">
        <v>104</v>
      </c>
      <c r="B36" s="14" t="s">
        <v>105</v>
      </c>
      <c r="C36" s="11">
        <f t="shared" si="2"/>
        <v>1.84</v>
      </c>
      <c r="D36" s="15">
        <f t="shared" si="3"/>
        <v>1.84</v>
      </c>
      <c r="E36" s="11">
        <v>1.84</v>
      </c>
      <c r="F36" s="16"/>
      <c r="G36" s="16">
        <v>0</v>
      </c>
      <c r="H36" s="16"/>
      <c r="I36" s="16"/>
      <c r="J36" s="16"/>
      <c r="K36" s="16"/>
      <c r="L36" s="16" t="s">
        <v>106</v>
      </c>
      <c r="M36" s="9"/>
      <c r="N36" s="8"/>
    </row>
    <row r="37" ht="35.1" customHeight="true" spans="1:14">
      <c r="A37" s="16" t="s">
        <v>107</v>
      </c>
      <c r="B37" s="14" t="s">
        <v>108</v>
      </c>
      <c r="C37" s="11">
        <f t="shared" si="2"/>
        <v>2.67</v>
      </c>
      <c r="D37" s="15">
        <f t="shared" si="3"/>
        <v>2.67</v>
      </c>
      <c r="E37" s="11">
        <v>2.67</v>
      </c>
      <c r="F37" s="16"/>
      <c r="G37" s="16">
        <v>0</v>
      </c>
      <c r="H37" s="16"/>
      <c r="I37" s="16"/>
      <c r="J37" s="16"/>
      <c r="K37" s="16"/>
      <c r="L37" s="16" t="s">
        <v>109</v>
      </c>
      <c r="M37" s="9"/>
      <c r="N37" s="8"/>
    </row>
    <row r="38" ht="35.1" customHeight="true" spans="1:14">
      <c r="A38" s="16" t="s">
        <v>110</v>
      </c>
      <c r="B38" s="14" t="s">
        <v>111</v>
      </c>
      <c r="C38" s="11">
        <f t="shared" si="2"/>
        <v>3.68</v>
      </c>
      <c r="D38" s="15">
        <f t="shared" si="3"/>
        <v>3.68</v>
      </c>
      <c r="E38" s="11">
        <v>3.68</v>
      </c>
      <c r="F38" s="16"/>
      <c r="G38" s="16">
        <v>0</v>
      </c>
      <c r="H38" s="16"/>
      <c r="I38" s="16"/>
      <c r="J38" s="16"/>
      <c r="K38" s="16"/>
      <c r="L38" s="16" t="s">
        <v>112</v>
      </c>
      <c r="M38" s="9"/>
      <c r="N38" s="8"/>
    </row>
    <row r="39" ht="35.1" customHeight="true" spans="1:14">
      <c r="A39" s="16" t="s">
        <v>113</v>
      </c>
      <c r="B39" s="14" t="s">
        <v>114</v>
      </c>
      <c r="C39" s="11">
        <f t="shared" si="2"/>
        <v>2.3</v>
      </c>
      <c r="D39" s="15">
        <f t="shared" si="3"/>
        <v>2.3</v>
      </c>
      <c r="E39" s="11">
        <v>2.3</v>
      </c>
      <c r="F39" s="16"/>
      <c r="G39" s="16">
        <v>0</v>
      </c>
      <c r="H39" s="16"/>
      <c r="I39" s="16"/>
      <c r="J39" s="16"/>
      <c r="K39" s="16"/>
      <c r="L39" s="16" t="s">
        <v>115</v>
      </c>
      <c r="M39" s="9"/>
      <c r="N39" s="8"/>
    </row>
    <row r="40" ht="35.1" customHeight="true" spans="1:14">
      <c r="A40" s="16" t="s">
        <v>116</v>
      </c>
      <c r="B40" s="14" t="s">
        <v>117</v>
      </c>
      <c r="C40" s="11">
        <f t="shared" si="2"/>
        <v>1.89</v>
      </c>
      <c r="D40" s="15">
        <f t="shared" si="3"/>
        <v>1.89</v>
      </c>
      <c r="E40" s="11">
        <v>1.89</v>
      </c>
      <c r="F40" s="16"/>
      <c r="G40" s="16">
        <v>0</v>
      </c>
      <c r="H40" s="16"/>
      <c r="I40" s="16"/>
      <c r="J40" s="16"/>
      <c r="K40" s="16"/>
      <c r="L40" s="16" t="s">
        <v>118</v>
      </c>
      <c r="M40" s="9"/>
      <c r="N40" s="8"/>
    </row>
    <row r="41" ht="35.1" customHeight="true" spans="1:14">
      <c r="A41" s="16" t="s">
        <v>119</v>
      </c>
      <c r="B41" s="14" t="s">
        <v>120</v>
      </c>
      <c r="C41" s="11">
        <f t="shared" si="2"/>
        <v>1.61</v>
      </c>
      <c r="D41" s="15">
        <f t="shared" si="3"/>
        <v>1.61</v>
      </c>
      <c r="E41" s="11">
        <v>1.61</v>
      </c>
      <c r="F41" s="16"/>
      <c r="G41" s="16">
        <v>0</v>
      </c>
      <c r="H41" s="16"/>
      <c r="I41" s="16"/>
      <c r="J41" s="16"/>
      <c r="K41" s="16"/>
      <c r="L41" s="16" t="s">
        <v>121</v>
      </c>
      <c r="M41" s="9"/>
      <c r="N41" s="8"/>
    </row>
    <row r="42" ht="35.1" customHeight="true" spans="1:14">
      <c r="A42" s="16" t="s">
        <v>122</v>
      </c>
      <c r="B42" s="17" t="s">
        <v>123</v>
      </c>
      <c r="C42" s="11">
        <f t="shared" si="2"/>
        <v>1.04</v>
      </c>
      <c r="D42" s="15">
        <f t="shared" si="3"/>
        <v>1.04</v>
      </c>
      <c r="E42" s="11">
        <v>1.04</v>
      </c>
      <c r="F42" s="16"/>
      <c r="G42" s="16">
        <v>0</v>
      </c>
      <c r="H42" s="16"/>
      <c r="I42" s="16"/>
      <c r="J42" s="16"/>
      <c r="K42" s="16"/>
      <c r="L42" s="16" t="s">
        <v>124</v>
      </c>
      <c r="M42" s="9"/>
      <c r="N42" s="8"/>
    </row>
    <row r="43" ht="35.1" customHeight="true" spans="1:14">
      <c r="A43" s="16" t="s">
        <v>125</v>
      </c>
      <c r="B43" s="17" t="s">
        <v>126</v>
      </c>
      <c r="C43" s="11">
        <f t="shared" si="2"/>
        <v>3.45</v>
      </c>
      <c r="D43" s="15">
        <f t="shared" si="3"/>
        <v>3.45</v>
      </c>
      <c r="E43" s="11">
        <v>3.45</v>
      </c>
      <c r="F43" s="16"/>
      <c r="G43" s="16">
        <v>0</v>
      </c>
      <c r="H43" s="16"/>
      <c r="I43" s="16"/>
      <c r="J43" s="16"/>
      <c r="K43" s="16"/>
      <c r="L43" s="16" t="s">
        <v>127</v>
      </c>
      <c r="M43" s="9"/>
      <c r="N43" s="8"/>
    </row>
    <row r="44" ht="105.95" customHeight="true" spans="1:14">
      <c r="A44" s="16" t="s">
        <v>128</v>
      </c>
      <c r="B44" s="18" t="s">
        <v>129</v>
      </c>
      <c r="C44" s="11">
        <f t="shared" si="2"/>
        <v>33.43</v>
      </c>
      <c r="D44" s="15">
        <f t="shared" si="3"/>
        <v>33.43</v>
      </c>
      <c r="E44" s="11">
        <v>33.43</v>
      </c>
      <c r="F44" s="16"/>
      <c r="G44" s="16">
        <v>0</v>
      </c>
      <c r="H44" s="16"/>
      <c r="I44" s="16"/>
      <c r="J44" s="16"/>
      <c r="K44" s="16"/>
      <c r="L44" s="16" t="s">
        <v>130</v>
      </c>
      <c r="M44" s="9"/>
      <c r="N44" s="8"/>
    </row>
    <row r="45" ht="111.95" customHeight="true" spans="1:14">
      <c r="A45" s="16" t="s">
        <v>131</v>
      </c>
      <c r="B45" s="18" t="s">
        <v>132</v>
      </c>
      <c r="C45" s="11">
        <f t="shared" si="2"/>
        <v>86.76</v>
      </c>
      <c r="D45" s="15">
        <f t="shared" si="3"/>
        <v>86.76</v>
      </c>
      <c r="E45" s="11">
        <v>86.76</v>
      </c>
      <c r="F45" s="16"/>
      <c r="G45" s="16">
        <v>0</v>
      </c>
      <c r="H45" s="16"/>
      <c r="I45" s="16"/>
      <c r="J45" s="16"/>
      <c r="K45" s="16"/>
      <c r="L45" s="16" t="s">
        <v>133</v>
      </c>
      <c r="M45" s="9"/>
      <c r="N45" s="9"/>
    </row>
    <row r="46" ht="108" customHeight="true" spans="1:14">
      <c r="A46" s="16" t="s">
        <v>134</v>
      </c>
      <c r="B46" s="18" t="s">
        <v>135</v>
      </c>
      <c r="C46" s="11">
        <f t="shared" si="2"/>
        <v>40.6</v>
      </c>
      <c r="D46" s="15">
        <f t="shared" si="3"/>
        <v>40.6</v>
      </c>
      <c r="E46" s="11">
        <v>40.6</v>
      </c>
      <c r="F46" s="16"/>
      <c r="G46" s="16">
        <v>0</v>
      </c>
      <c r="H46" s="16"/>
      <c r="I46" s="16"/>
      <c r="J46" s="16"/>
      <c r="K46" s="16"/>
      <c r="L46" s="16" t="s">
        <v>136</v>
      </c>
      <c r="M46" s="9"/>
      <c r="N46" s="9"/>
    </row>
    <row r="47" ht="37.5" customHeight="true" spans="1:14">
      <c r="A47" s="9" t="s">
        <v>137</v>
      </c>
      <c r="B47" s="9"/>
      <c r="C47" s="11">
        <f>SUM(C48:C73)</f>
        <v>48.34</v>
      </c>
      <c r="D47" s="11">
        <f t="shared" ref="D47:H47" si="4">SUM(D48:D73)</f>
        <v>35.03</v>
      </c>
      <c r="E47" s="11">
        <f t="shared" si="4"/>
        <v>0</v>
      </c>
      <c r="F47" s="11">
        <f t="shared" si="4"/>
        <v>0</v>
      </c>
      <c r="G47" s="11">
        <f t="shared" si="4"/>
        <v>35.03</v>
      </c>
      <c r="H47" s="11">
        <f t="shared" si="4"/>
        <v>13.31</v>
      </c>
      <c r="I47" s="16"/>
      <c r="J47" s="16"/>
      <c r="K47" s="16"/>
      <c r="L47" s="9"/>
      <c r="M47" s="9"/>
      <c r="N47" s="8"/>
    </row>
    <row r="48" ht="35.1" customHeight="true" spans="1:14">
      <c r="A48" s="16" t="s">
        <v>138</v>
      </c>
      <c r="B48" s="16" t="s">
        <v>139</v>
      </c>
      <c r="C48" s="11">
        <f>D48+H48</f>
        <v>2.8</v>
      </c>
      <c r="D48" s="15">
        <f t="shared" ref="D48" si="5">E48+G48</f>
        <v>2.8</v>
      </c>
      <c r="E48" s="19">
        <v>0</v>
      </c>
      <c r="F48" s="16"/>
      <c r="G48" s="11">
        <v>2.8</v>
      </c>
      <c r="H48" s="19"/>
      <c r="I48" s="16"/>
      <c r="J48" s="16"/>
      <c r="K48" s="16"/>
      <c r="L48" s="16" t="s">
        <v>100</v>
      </c>
      <c r="M48" s="9"/>
      <c r="N48" s="8"/>
    </row>
    <row r="49" ht="35.1" customHeight="true" spans="1:14">
      <c r="A49" s="16" t="s">
        <v>140</v>
      </c>
      <c r="B49" s="16" t="s">
        <v>141</v>
      </c>
      <c r="C49" s="11">
        <f t="shared" ref="C49:C73" si="6">D49+H49</f>
        <v>1.12</v>
      </c>
      <c r="D49" s="15">
        <f t="shared" ref="D49:D73" si="7">E49+G49</f>
        <v>1.12</v>
      </c>
      <c r="E49" s="19">
        <v>0</v>
      </c>
      <c r="F49" s="16"/>
      <c r="G49" s="11">
        <v>1.12</v>
      </c>
      <c r="H49" s="19"/>
      <c r="I49" s="16"/>
      <c r="J49" s="16"/>
      <c r="K49" s="16"/>
      <c r="L49" s="16" t="s">
        <v>142</v>
      </c>
      <c r="M49" s="9"/>
      <c r="N49" s="8"/>
    </row>
    <row r="50" ht="35.1" customHeight="true" spans="1:14">
      <c r="A50" s="16" t="s">
        <v>143</v>
      </c>
      <c r="B50" s="16" t="s">
        <v>144</v>
      </c>
      <c r="C50" s="11">
        <f t="shared" si="6"/>
        <v>1.26</v>
      </c>
      <c r="D50" s="15">
        <f t="shared" si="7"/>
        <v>1.26</v>
      </c>
      <c r="E50" s="19">
        <v>0</v>
      </c>
      <c r="F50" s="16"/>
      <c r="G50" s="11">
        <v>1.26</v>
      </c>
      <c r="H50" s="19"/>
      <c r="I50" s="16"/>
      <c r="J50" s="16"/>
      <c r="K50" s="16"/>
      <c r="L50" s="16" t="s">
        <v>145</v>
      </c>
      <c r="M50" s="9"/>
      <c r="N50" s="8"/>
    </row>
    <row r="51" ht="35.1" customHeight="true" spans="1:14">
      <c r="A51" s="16" t="s">
        <v>146</v>
      </c>
      <c r="B51" s="16" t="s">
        <v>147</v>
      </c>
      <c r="C51" s="11">
        <f t="shared" si="6"/>
        <v>1.68</v>
      </c>
      <c r="D51" s="15">
        <f t="shared" si="7"/>
        <v>1.68</v>
      </c>
      <c r="E51" s="19">
        <v>0</v>
      </c>
      <c r="F51" s="16"/>
      <c r="G51" s="11">
        <v>1.68</v>
      </c>
      <c r="H51" s="19"/>
      <c r="I51" s="16"/>
      <c r="J51" s="16"/>
      <c r="K51" s="16"/>
      <c r="L51" s="16" t="s">
        <v>148</v>
      </c>
      <c r="M51" s="9"/>
      <c r="N51" s="8"/>
    </row>
    <row r="52" ht="35.1" customHeight="true" spans="1:14">
      <c r="A52" s="16" t="s">
        <v>149</v>
      </c>
      <c r="B52" s="16" t="s">
        <v>150</v>
      </c>
      <c r="C52" s="11">
        <f t="shared" si="6"/>
        <v>2.66</v>
      </c>
      <c r="D52" s="15">
        <f t="shared" si="7"/>
        <v>2.66</v>
      </c>
      <c r="E52" s="19">
        <v>0</v>
      </c>
      <c r="F52" s="16"/>
      <c r="G52" s="11">
        <v>2.66</v>
      </c>
      <c r="H52" s="19"/>
      <c r="I52" s="16"/>
      <c r="J52" s="16"/>
      <c r="K52" s="16"/>
      <c r="L52" s="16" t="s">
        <v>130</v>
      </c>
      <c r="M52" s="9"/>
      <c r="N52" s="8"/>
    </row>
    <row r="53" ht="35.1" customHeight="true" spans="1:14">
      <c r="A53" s="16" t="s">
        <v>151</v>
      </c>
      <c r="B53" s="16" t="s">
        <v>152</v>
      </c>
      <c r="C53" s="11">
        <f t="shared" si="6"/>
        <v>7.65</v>
      </c>
      <c r="D53" s="15">
        <f t="shared" si="7"/>
        <v>7.65</v>
      </c>
      <c r="E53" s="19">
        <v>0</v>
      </c>
      <c r="F53" s="16"/>
      <c r="G53" s="11">
        <v>7.65</v>
      </c>
      <c r="H53" s="19"/>
      <c r="I53" s="16"/>
      <c r="J53" s="16"/>
      <c r="K53" s="16"/>
      <c r="L53" s="16" t="s">
        <v>133</v>
      </c>
      <c r="M53" s="9"/>
      <c r="N53" s="8"/>
    </row>
    <row r="54" ht="35.1" customHeight="true" spans="1:14">
      <c r="A54" s="16" t="s">
        <v>153</v>
      </c>
      <c r="B54" s="16" t="s">
        <v>154</v>
      </c>
      <c r="C54" s="11">
        <f t="shared" si="6"/>
        <v>3.45</v>
      </c>
      <c r="D54" s="15">
        <f t="shared" si="7"/>
        <v>3.45</v>
      </c>
      <c r="E54" s="19">
        <v>0</v>
      </c>
      <c r="F54" s="16"/>
      <c r="G54" s="11">
        <v>3.45</v>
      </c>
      <c r="H54" s="19"/>
      <c r="I54" s="16"/>
      <c r="J54" s="16"/>
      <c r="K54" s="16"/>
      <c r="L54" s="16" t="s">
        <v>136</v>
      </c>
      <c r="M54" s="9"/>
      <c r="N54" s="8"/>
    </row>
    <row r="55" ht="35.1" customHeight="true" spans="1:14">
      <c r="A55" s="16" t="s">
        <v>155</v>
      </c>
      <c r="B55" s="16" t="s">
        <v>141</v>
      </c>
      <c r="C55" s="11">
        <f t="shared" si="6"/>
        <v>1.12</v>
      </c>
      <c r="D55" s="15">
        <f t="shared" si="7"/>
        <v>1.12</v>
      </c>
      <c r="E55" s="19">
        <v>0</v>
      </c>
      <c r="F55" s="16"/>
      <c r="G55" s="11">
        <v>1.12</v>
      </c>
      <c r="H55" s="19"/>
      <c r="I55" s="16"/>
      <c r="J55" s="16"/>
      <c r="K55" s="16"/>
      <c r="L55" s="16" t="s">
        <v>156</v>
      </c>
      <c r="M55" s="9"/>
      <c r="N55" s="8"/>
    </row>
    <row r="56" ht="35.1" customHeight="true" spans="1:14">
      <c r="A56" s="16" t="s">
        <v>157</v>
      </c>
      <c r="B56" s="16" t="s">
        <v>158</v>
      </c>
      <c r="C56" s="11">
        <f t="shared" si="6"/>
        <v>1.4</v>
      </c>
      <c r="D56" s="15">
        <f t="shared" si="7"/>
        <v>1.4</v>
      </c>
      <c r="E56" s="19">
        <v>0</v>
      </c>
      <c r="F56" s="16"/>
      <c r="G56" s="11">
        <v>1.4</v>
      </c>
      <c r="H56" s="19"/>
      <c r="I56" s="16"/>
      <c r="J56" s="16"/>
      <c r="K56" s="16"/>
      <c r="L56" s="16" t="s">
        <v>159</v>
      </c>
      <c r="M56" s="9"/>
      <c r="N56" s="8"/>
    </row>
    <row r="57" ht="35.1" customHeight="true" spans="1:14">
      <c r="A57" s="16" t="s">
        <v>160</v>
      </c>
      <c r="B57" s="16" t="s">
        <v>161</v>
      </c>
      <c r="C57" s="11">
        <f t="shared" si="6"/>
        <v>0.84</v>
      </c>
      <c r="D57" s="15">
        <f t="shared" si="7"/>
        <v>0.84</v>
      </c>
      <c r="E57" s="19">
        <v>0</v>
      </c>
      <c r="F57" s="16"/>
      <c r="G57" s="11">
        <v>0.84</v>
      </c>
      <c r="H57" s="19"/>
      <c r="I57" s="16"/>
      <c r="J57" s="16"/>
      <c r="K57" s="16"/>
      <c r="L57" s="16" t="s">
        <v>162</v>
      </c>
      <c r="M57" s="9"/>
      <c r="N57" s="8"/>
    </row>
    <row r="58" ht="35.1" customHeight="true" spans="1:14">
      <c r="A58" s="16" t="s">
        <v>163</v>
      </c>
      <c r="B58" s="16" t="s">
        <v>141</v>
      </c>
      <c r="C58" s="11">
        <f t="shared" si="6"/>
        <v>1.12</v>
      </c>
      <c r="D58" s="15">
        <f t="shared" si="7"/>
        <v>1.12</v>
      </c>
      <c r="E58" s="19">
        <v>0</v>
      </c>
      <c r="F58" s="16"/>
      <c r="G58" s="11">
        <v>1.12</v>
      </c>
      <c r="H58" s="19"/>
      <c r="I58" s="16"/>
      <c r="J58" s="16"/>
      <c r="K58" s="16"/>
      <c r="L58" s="16" t="s">
        <v>164</v>
      </c>
      <c r="M58" s="9"/>
      <c r="N58" s="8"/>
    </row>
    <row r="59" ht="35.1" customHeight="true" spans="1:14">
      <c r="A59" s="16" t="s">
        <v>165</v>
      </c>
      <c r="B59" s="16" t="s">
        <v>141</v>
      </c>
      <c r="C59" s="11">
        <f t="shared" si="6"/>
        <v>1.12</v>
      </c>
      <c r="D59" s="15">
        <f t="shared" si="7"/>
        <v>1.12</v>
      </c>
      <c r="E59" s="19">
        <v>0</v>
      </c>
      <c r="F59" s="16"/>
      <c r="G59" s="11">
        <v>1.12</v>
      </c>
      <c r="H59" s="19"/>
      <c r="I59" s="16"/>
      <c r="J59" s="16"/>
      <c r="K59" s="16"/>
      <c r="L59" s="16" t="s">
        <v>166</v>
      </c>
      <c r="M59" s="9"/>
      <c r="N59" s="8"/>
    </row>
    <row r="60" ht="35.1" customHeight="true" spans="1:14">
      <c r="A60" s="16" t="s">
        <v>167</v>
      </c>
      <c r="B60" s="16" t="s">
        <v>141</v>
      </c>
      <c r="C60" s="11">
        <f t="shared" si="6"/>
        <v>1.12</v>
      </c>
      <c r="D60" s="15">
        <f t="shared" si="7"/>
        <v>1.12</v>
      </c>
      <c r="E60" s="19">
        <v>0</v>
      </c>
      <c r="F60" s="16"/>
      <c r="G60" s="11">
        <v>1.12</v>
      </c>
      <c r="H60" s="19"/>
      <c r="I60" s="16"/>
      <c r="J60" s="16"/>
      <c r="K60" s="16"/>
      <c r="L60" s="16" t="s">
        <v>168</v>
      </c>
      <c r="M60" s="9"/>
      <c r="N60" s="8"/>
    </row>
    <row r="61" ht="35.1" customHeight="true" spans="1:14">
      <c r="A61" s="16" t="s">
        <v>169</v>
      </c>
      <c r="B61" s="16" t="s">
        <v>161</v>
      </c>
      <c r="C61" s="11">
        <f t="shared" si="6"/>
        <v>0.84</v>
      </c>
      <c r="D61" s="15">
        <f t="shared" si="7"/>
        <v>0.84</v>
      </c>
      <c r="E61" s="19">
        <v>0</v>
      </c>
      <c r="F61" s="16"/>
      <c r="G61" s="11">
        <v>0.84</v>
      </c>
      <c r="H61" s="19"/>
      <c r="I61" s="16"/>
      <c r="J61" s="16"/>
      <c r="K61" s="16"/>
      <c r="L61" s="16" t="s">
        <v>170</v>
      </c>
      <c r="M61" s="9"/>
      <c r="N61" s="8"/>
    </row>
    <row r="62" ht="35.1" customHeight="true" spans="1:14">
      <c r="A62" s="16" t="s">
        <v>171</v>
      </c>
      <c r="B62" s="16" t="s">
        <v>172</v>
      </c>
      <c r="C62" s="11">
        <f t="shared" si="6"/>
        <v>2.1</v>
      </c>
      <c r="D62" s="15">
        <f t="shared" si="7"/>
        <v>2.1</v>
      </c>
      <c r="E62" s="19">
        <v>0</v>
      </c>
      <c r="F62" s="16"/>
      <c r="G62" s="11">
        <v>2.1</v>
      </c>
      <c r="H62" s="19"/>
      <c r="I62" s="16"/>
      <c r="J62" s="16"/>
      <c r="K62" s="16"/>
      <c r="L62" s="16" t="s">
        <v>173</v>
      </c>
      <c r="M62" s="9"/>
      <c r="N62" s="8"/>
    </row>
    <row r="63" ht="35.1" customHeight="true" spans="1:14">
      <c r="A63" s="16" t="s">
        <v>174</v>
      </c>
      <c r="B63" s="16" t="s">
        <v>172</v>
      </c>
      <c r="C63" s="11">
        <f t="shared" si="6"/>
        <v>2.1</v>
      </c>
      <c r="D63" s="15">
        <f t="shared" si="7"/>
        <v>2.1</v>
      </c>
      <c r="E63" s="19">
        <v>0</v>
      </c>
      <c r="F63" s="16"/>
      <c r="G63" s="11">
        <v>2.1</v>
      </c>
      <c r="H63" s="19"/>
      <c r="I63" s="16"/>
      <c r="J63" s="16"/>
      <c r="K63" s="16"/>
      <c r="L63" s="16" t="s">
        <v>175</v>
      </c>
      <c r="M63" s="9"/>
      <c r="N63" s="8"/>
    </row>
    <row r="64" ht="35.1" customHeight="true" spans="1:14">
      <c r="A64" s="16" t="s">
        <v>176</v>
      </c>
      <c r="B64" s="16" t="s">
        <v>177</v>
      </c>
      <c r="C64" s="11">
        <f t="shared" si="6"/>
        <v>1.4</v>
      </c>
      <c r="D64" s="15">
        <f t="shared" si="7"/>
        <v>1.4</v>
      </c>
      <c r="E64" s="19">
        <v>0</v>
      </c>
      <c r="F64" s="16"/>
      <c r="G64" s="11">
        <v>1.4</v>
      </c>
      <c r="H64" s="19"/>
      <c r="I64" s="16"/>
      <c r="J64" s="16"/>
      <c r="K64" s="16"/>
      <c r="L64" s="16" t="s">
        <v>178</v>
      </c>
      <c r="M64" s="9"/>
      <c r="N64" s="8"/>
    </row>
    <row r="65" ht="35.1" customHeight="true" spans="1:14">
      <c r="A65" s="16" t="s">
        <v>179</v>
      </c>
      <c r="B65" s="16" t="s">
        <v>147</v>
      </c>
      <c r="C65" s="11">
        <f t="shared" si="6"/>
        <v>1.68</v>
      </c>
      <c r="D65" s="15">
        <f t="shared" si="7"/>
        <v>1.25</v>
      </c>
      <c r="E65" s="19">
        <v>0</v>
      </c>
      <c r="F65" s="16"/>
      <c r="G65" s="11">
        <v>1.25</v>
      </c>
      <c r="H65" s="19">
        <v>0.43</v>
      </c>
      <c r="I65" s="16"/>
      <c r="J65" s="16"/>
      <c r="K65" s="16"/>
      <c r="L65" s="16" t="s">
        <v>180</v>
      </c>
      <c r="M65" s="9"/>
      <c r="N65" s="8"/>
    </row>
    <row r="66" ht="35.1" customHeight="true" spans="1:14">
      <c r="A66" s="16" t="s">
        <v>181</v>
      </c>
      <c r="B66" s="16" t="s">
        <v>182</v>
      </c>
      <c r="C66" s="11">
        <f t="shared" si="6"/>
        <v>5.32</v>
      </c>
      <c r="D66" s="15">
        <f t="shared" si="7"/>
        <v>0</v>
      </c>
      <c r="E66" s="19">
        <v>0</v>
      </c>
      <c r="F66" s="16"/>
      <c r="G66" s="11"/>
      <c r="H66" s="11">
        <v>5.32</v>
      </c>
      <c r="I66" s="16"/>
      <c r="J66" s="16"/>
      <c r="K66" s="16"/>
      <c r="L66" s="16" t="s">
        <v>183</v>
      </c>
      <c r="M66" s="9"/>
      <c r="N66" s="8"/>
    </row>
    <row r="67" ht="35.1" customHeight="true" spans="1:14">
      <c r="A67" s="16" t="s">
        <v>184</v>
      </c>
      <c r="B67" s="16" t="s">
        <v>161</v>
      </c>
      <c r="C67" s="11">
        <f t="shared" si="6"/>
        <v>0.84</v>
      </c>
      <c r="D67" s="15">
        <f t="shared" si="7"/>
        <v>0</v>
      </c>
      <c r="E67" s="19">
        <v>0</v>
      </c>
      <c r="F67" s="16"/>
      <c r="G67" s="11"/>
      <c r="H67" s="11">
        <v>0.84</v>
      </c>
      <c r="I67" s="16"/>
      <c r="J67" s="16"/>
      <c r="K67" s="16"/>
      <c r="L67" s="16" t="s">
        <v>185</v>
      </c>
      <c r="M67" s="9"/>
      <c r="N67" s="8"/>
    </row>
    <row r="68" ht="35.1" customHeight="true" spans="1:14">
      <c r="A68" s="16" t="s">
        <v>186</v>
      </c>
      <c r="B68" s="16" t="s">
        <v>161</v>
      </c>
      <c r="C68" s="11">
        <f t="shared" si="6"/>
        <v>0.84</v>
      </c>
      <c r="D68" s="15">
        <f t="shared" si="7"/>
        <v>0</v>
      </c>
      <c r="E68" s="19">
        <v>0</v>
      </c>
      <c r="F68" s="16"/>
      <c r="G68" s="11"/>
      <c r="H68" s="11">
        <v>0.84</v>
      </c>
      <c r="I68" s="16"/>
      <c r="J68" s="16"/>
      <c r="K68" s="16"/>
      <c r="L68" s="16" t="s">
        <v>187</v>
      </c>
      <c r="M68" s="9"/>
      <c r="N68" s="8"/>
    </row>
    <row r="69" ht="35.1" customHeight="true" spans="1:14">
      <c r="A69" s="16" t="s">
        <v>188</v>
      </c>
      <c r="B69" s="16" t="s">
        <v>141</v>
      </c>
      <c r="C69" s="11">
        <f t="shared" si="6"/>
        <v>1.12</v>
      </c>
      <c r="D69" s="15">
        <f t="shared" si="7"/>
        <v>0</v>
      </c>
      <c r="E69" s="19">
        <v>0</v>
      </c>
      <c r="F69" s="16"/>
      <c r="G69" s="11"/>
      <c r="H69" s="11">
        <v>1.12</v>
      </c>
      <c r="I69" s="16"/>
      <c r="J69" s="16"/>
      <c r="K69" s="16"/>
      <c r="L69" s="16" t="s">
        <v>189</v>
      </c>
      <c r="M69" s="9"/>
      <c r="N69" s="8"/>
    </row>
    <row r="70" ht="35.1" customHeight="true" spans="1:14">
      <c r="A70" s="16" t="s">
        <v>190</v>
      </c>
      <c r="B70" s="16" t="s">
        <v>191</v>
      </c>
      <c r="C70" s="11">
        <f t="shared" si="6"/>
        <v>0.7</v>
      </c>
      <c r="D70" s="15">
        <f t="shared" si="7"/>
        <v>0</v>
      </c>
      <c r="E70" s="19">
        <v>0</v>
      </c>
      <c r="F70" s="16"/>
      <c r="G70" s="11"/>
      <c r="H70" s="11">
        <v>0.7</v>
      </c>
      <c r="I70" s="16"/>
      <c r="J70" s="16"/>
      <c r="K70" s="16"/>
      <c r="L70" s="16" t="s">
        <v>192</v>
      </c>
      <c r="M70" s="9"/>
      <c r="N70" s="8"/>
    </row>
    <row r="71" ht="35.1" customHeight="true" spans="1:14">
      <c r="A71" s="16" t="s">
        <v>193</v>
      </c>
      <c r="B71" s="16" t="s">
        <v>194</v>
      </c>
      <c r="C71" s="11">
        <f t="shared" si="6"/>
        <v>0.98</v>
      </c>
      <c r="D71" s="15">
        <f t="shared" si="7"/>
        <v>0</v>
      </c>
      <c r="E71" s="19">
        <v>0</v>
      </c>
      <c r="F71" s="16"/>
      <c r="G71" s="11"/>
      <c r="H71" s="11">
        <v>0.98</v>
      </c>
      <c r="I71" s="16"/>
      <c r="J71" s="16"/>
      <c r="K71" s="16"/>
      <c r="L71" s="16" t="s">
        <v>195</v>
      </c>
      <c r="M71" s="9"/>
      <c r="N71" s="8"/>
    </row>
    <row r="72" ht="35.1" customHeight="true" spans="1:14">
      <c r="A72" s="16" t="s">
        <v>196</v>
      </c>
      <c r="B72" s="16" t="s">
        <v>194</v>
      </c>
      <c r="C72" s="11">
        <f t="shared" si="6"/>
        <v>0.98</v>
      </c>
      <c r="D72" s="15">
        <f t="shared" si="7"/>
        <v>0</v>
      </c>
      <c r="E72" s="19">
        <v>0</v>
      </c>
      <c r="F72" s="16"/>
      <c r="G72" s="11"/>
      <c r="H72" s="11">
        <v>0.98</v>
      </c>
      <c r="I72" s="16"/>
      <c r="J72" s="16"/>
      <c r="K72" s="16"/>
      <c r="L72" s="16" t="s">
        <v>197</v>
      </c>
      <c r="M72" s="9"/>
      <c r="N72" s="8"/>
    </row>
    <row r="73" ht="35.1" customHeight="true" spans="1:14">
      <c r="A73" s="16" t="s">
        <v>198</v>
      </c>
      <c r="B73" s="16" t="s">
        <v>172</v>
      </c>
      <c r="C73" s="11">
        <f t="shared" si="6"/>
        <v>2.1</v>
      </c>
      <c r="D73" s="15">
        <f t="shared" si="7"/>
        <v>0</v>
      </c>
      <c r="E73" s="19">
        <v>0</v>
      </c>
      <c r="F73" s="16"/>
      <c r="G73" s="11"/>
      <c r="H73" s="11">
        <v>2.1</v>
      </c>
      <c r="I73" s="16"/>
      <c r="J73" s="16"/>
      <c r="K73" s="16"/>
      <c r="L73" s="16" t="s">
        <v>199</v>
      </c>
      <c r="M73" s="9"/>
      <c r="N73" s="8"/>
    </row>
    <row r="74" ht="33.75" customHeight="true" spans="1:14">
      <c r="A74" s="9" t="s">
        <v>200</v>
      </c>
      <c r="B74" s="26"/>
      <c r="C74" s="11">
        <f>SUM(C75:C92)</f>
        <v>105.53</v>
      </c>
      <c r="D74" s="11">
        <f t="shared" ref="D74:H74" si="8">SUM(D75:D92)</f>
        <v>105.53</v>
      </c>
      <c r="E74" s="11">
        <f t="shared" si="8"/>
        <v>11.56</v>
      </c>
      <c r="F74" s="11">
        <f t="shared" si="8"/>
        <v>0</v>
      </c>
      <c r="G74" s="11">
        <f t="shared" si="8"/>
        <v>93.97</v>
      </c>
      <c r="H74" s="11">
        <f t="shared" si="8"/>
        <v>0</v>
      </c>
      <c r="I74" s="16"/>
      <c r="J74" s="16"/>
      <c r="K74" s="16"/>
      <c r="L74" s="9"/>
      <c r="M74" s="9"/>
      <c r="N74" s="8"/>
    </row>
    <row r="75" ht="60" customHeight="true" spans="1:14">
      <c r="A75" s="13" t="s">
        <v>201</v>
      </c>
      <c r="B75" s="27" t="s">
        <v>202</v>
      </c>
      <c r="C75" s="11">
        <f t="shared" ref="C75" si="9">D75+H75</f>
        <v>5.43</v>
      </c>
      <c r="D75" s="15">
        <f t="shared" ref="D75" si="10">E75+G75</f>
        <v>5.43</v>
      </c>
      <c r="E75" s="19">
        <v>0</v>
      </c>
      <c r="F75" s="16"/>
      <c r="G75" s="29">
        <v>5.43</v>
      </c>
      <c r="H75" s="16"/>
      <c r="I75" s="16"/>
      <c r="J75" s="16"/>
      <c r="K75" s="16"/>
      <c r="L75" s="16" t="s">
        <v>156</v>
      </c>
      <c r="M75" s="16"/>
      <c r="N75" s="25"/>
    </row>
    <row r="76" ht="60" customHeight="true" spans="1:14">
      <c r="A76" s="13" t="s">
        <v>203</v>
      </c>
      <c r="B76" s="27" t="s">
        <v>204</v>
      </c>
      <c r="C76" s="11">
        <f t="shared" ref="C76:C92" si="11">D76+H76</f>
        <v>3.43</v>
      </c>
      <c r="D76" s="15">
        <f t="shared" ref="D76:D92" si="12">E76+G76</f>
        <v>3.43</v>
      </c>
      <c r="E76" s="19">
        <v>0</v>
      </c>
      <c r="F76" s="16"/>
      <c r="G76" s="29">
        <v>3.43</v>
      </c>
      <c r="H76" s="16"/>
      <c r="I76" s="16"/>
      <c r="J76" s="16"/>
      <c r="K76" s="16"/>
      <c r="L76" s="16" t="s">
        <v>159</v>
      </c>
      <c r="M76" s="16"/>
      <c r="N76" s="25"/>
    </row>
    <row r="77" ht="60" customHeight="true" spans="1:14">
      <c r="A77" s="13" t="s">
        <v>205</v>
      </c>
      <c r="B77" s="27" t="s">
        <v>206</v>
      </c>
      <c r="C77" s="11">
        <f t="shared" si="11"/>
        <v>1.61</v>
      </c>
      <c r="D77" s="15">
        <f t="shared" si="12"/>
        <v>1.61</v>
      </c>
      <c r="E77" s="19">
        <v>0</v>
      </c>
      <c r="F77" s="16"/>
      <c r="G77" s="29">
        <v>1.61</v>
      </c>
      <c r="H77" s="16"/>
      <c r="I77" s="16"/>
      <c r="J77" s="16"/>
      <c r="K77" s="16"/>
      <c r="L77" s="16" t="s">
        <v>207</v>
      </c>
      <c r="M77" s="16"/>
      <c r="N77" s="25"/>
    </row>
    <row r="78" ht="60" customHeight="true" spans="1:14">
      <c r="A78" s="13" t="s">
        <v>208</v>
      </c>
      <c r="B78" s="27" t="s">
        <v>209</v>
      </c>
      <c r="C78" s="11">
        <f t="shared" si="11"/>
        <v>5.24</v>
      </c>
      <c r="D78" s="15">
        <f t="shared" si="12"/>
        <v>5.24</v>
      </c>
      <c r="E78" s="19">
        <v>0</v>
      </c>
      <c r="F78" s="16"/>
      <c r="G78" s="29">
        <v>5.24</v>
      </c>
      <c r="H78" s="16"/>
      <c r="I78" s="16"/>
      <c r="J78" s="16"/>
      <c r="K78" s="16"/>
      <c r="L78" s="16" t="s">
        <v>162</v>
      </c>
      <c r="M78" s="16"/>
      <c r="N78" s="25"/>
    </row>
    <row r="79" ht="60" customHeight="true" spans="1:14">
      <c r="A79" s="13" t="s">
        <v>210</v>
      </c>
      <c r="B79" s="27" t="s">
        <v>211</v>
      </c>
      <c r="C79" s="11">
        <f t="shared" si="11"/>
        <v>2.77</v>
      </c>
      <c r="D79" s="15">
        <f t="shared" si="12"/>
        <v>2.77</v>
      </c>
      <c r="E79" s="19">
        <v>0</v>
      </c>
      <c r="F79" s="16"/>
      <c r="G79" s="29">
        <v>2.77</v>
      </c>
      <c r="H79" s="16"/>
      <c r="I79" s="16"/>
      <c r="J79" s="16"/>
      <c r="K79" s="16"/>
      <c r="L79" s="16" t="s">
        <v>164</v>
      </c>
      <c r="M79" s="16"/>
      <c r="N79" s="25"/>
    </row>
    <row r="80" ht="60" customHeight="true" spans="1:14">
      <c r="A80" s="13" t="s">
        <v>212</v>
      </c>
      <c r="B80" s="27" t="s">
        <v>213</v>
      </c>
      <c r="C80" s="11">
        <f t="shared" si="11"/>
        <v>6.16</v>
      </c>
      <c r="D80" s="15">
        <f t="shared" si="12"/>
        <v>6.16</v>
      </c>
      <c r="E80" s="19">
        <v>0</v>
      </c>
      <c r="F80" s="16"/>
      <c r="G80" s="29">
        <v>6.16</v>
      </c>
      <c r="H80" s="16"/>
      <c r="I80" s="16"/>
      <c r="J80" s="16"/>
      <c r="K80" s="16"/>
      <c r="L80" s="16" t="s">
        <v>166</v>
      </c>
      <c r="M80" s="16"/>
      <c r="N80" s="25"/>
    </row>
    <row r="81" ht="60" customHeight="true" spans="1:14">
      <c r="A81" s="13" t="s">
        <v>214</v>
      </c>
      <c r="B81" s="27" t="s">
        <v>215</v>
      </c>
      <c r="C81" s="11">
        <f t="shared" si="11"/>
        <v>5.21</v>
      </c>
      <c r="D81" s="15">
        <f t="shared" si="12"/>
        <v>5.21</v>
      </c>
      <c r="E81" s="19">
        <v>0</v>
      </c>
      <c r="F81" s="16"/>
      <c r="G81" s="29">
        <v>5.21</v>
      </c>
      <c r="H81" s="16"/>
      <c r="I81" s="16"/>
      <c r="J81" s="16"/>
      <c r="K81" s="16"/>
      <c r="L81" s="16" t="s">
        <v>168</v>
      </c>
      <c r="M81" s="16"/>
      <c r="N81" s="25"/>
    </row>
    <row r="82" ht="60" customHeight="true" spans="1:14">
      <c r="A82" s="13" t="s">
        <v>216</v>
      </c>
      <c r="B82" s="27" t="s">
        <v>217</v>
      </c>
      <c r="C82" s="11">
        <f t="shared" si="11"/>
        <v>4.72</v>
      </c>
      <c r="D82" s="15">
        <f t="shared" si="12"/>
        <v>4.72</v>
      </c>
      <c r="E82" s="19">
        <v>0</v>
      </c>
      <c r="F82" s="16"/>
      <c r="G82" s="29">
        <v>4.72</v>
      </c>
      <c r="H82" s="16"/>
      <c r="I82" s="16"/>
      <c r="J82" s="16"/>
      <c r="K82" s="16"/>
      <c r="L82" s="16" t="s">
        <v>170</v>
      </c>
      <c r="M82" s="16"/>
      <c r="N82" s="25"/>
    </row>
    <row r="83" ht="60" customHeight="true" spans="1:14">
      <c r="A83" s="13" t="s">
        <v>218</v>
      </c>
      <c r="B83" s="27" t="s">
        <v>219</v>
      </c>
      <c r="C83" s="11">
        <f t="shared" si="11"/>
        <v>2.65</v>
      </c>
      <c r="D83" s="15">
        <f t="shared" si="12"/>
        <v>2.65</v>
      </c>
      <c r="E83" s="19">
        <v>0</v>
      </c>
      <c r="F83" s="16"/>
      <c r="G83" s="29">
        <v>2.65</v>
      </c>
      <c r="H83" s="16"/>
      <c r="I83" s="16"/>
      <c r="J83" s="16"/>
      <c r="K83" s="16"/>
      <c r="L83" s="16" t="s">
        <v>220</v>
      </c>
      <c r="M83" s="16"/>
      <c r="N83" s="25"/>
    </row>
    <row r="84" ht="60" customHeight="true" spans="1:14">
      <c r="A84" s="13" t="s">
        <v>221</v>
      </c>
      <c r="B84" s="27" t="s">
        <v>222</v>
      </c>
      <c r="C84" s="11">
        <f t="shared" si="11"/>
        <v>7.45</v>
      </c>
      <c r="D84" s="15">
        <f t="shared" si="12"/>
        <v>7.45</v>
      </c>
      <c r="E84" s="19">
        <v>0</v>
      </c>
      <c r="F84" s="16"/>
      <c r="G84" s="29">
        <v>7.45</v>
      </c>
      <c r="H84" s="16"/>
      <c r="I84" s="16"/>
      <c r="J84" s="16"/>
      <c r="K84" s="16"/>
      <c r="L84" s="16" t="s">
        <v>173</v>
      </c>
      <c r="M84" s="16"/>
      <c r="N84" s="25"/>
    </row>
    <row r="85" ht="60" customHeight="true" spans="1:14">
      <c r="A85" s="13" t="s">
        <v>223</v>
      </c>
      <c r="B85" s="27" t="s">
        <v>224</v>
      </c>
      <c r="C85" s="11">
        <f t="shared" si="11"/>
        <v>5.57</v>
      </c>
      <c r="D85" s="15">
        <f t="shared" si="12"/>
        <v>5.57</v>
      </c>
      <c r="E85" s="19">
        <v>0</v>
      </c>
      <c r="F85" s="16"/>
      <c r="G85" s="29">
        <v>5.57</v>
      </c>
      <c r="H85" s="16"/>
      <c r="I85" s="16"/>
      <c r="J85" s="16"/>
      <c r="K85" s="16"/>
      <c r="L85" s="16" t="s">
        <v>175</v>
      </c>
      <c r="M85" s="16"/>
      <c r="N85" s="25"/>
    </row>
    <row r="86" ht="60" customHeight="true" spans="1:14">
      <c r="A86" s="13" t="s">
        <v>225</v>
      </c>
      <c r="B86" s="27" t="s">
        <v>226</v>
      </c>
      <c r="C86" s="11">
        <f t="shared" si="11"/>
        <v>11.44</v>
      </c>
      <c r="D86" s="15">
        <f t="shared" si="12"/>
        <v>11.44</v>
      </c>
      <c r="E86" s="19">
        <v>0</v>
      </c>
      <c r="F86" s="16"/>
      <c r="G86" s="29">
        <v>11.44</v>
      </c>
      <c r="H86" s="16"/>
      <c r="I86" s="16"/>
      <c r="J86" s="16"/>
      <c r="K86" s="16"/>
      <c r="L86" s="16" t="s">
        <v>178</v>
      </c>
      <c r="M86" s="16"/>
      <c r="N86" s="25"/>
    </row>
    <row r="87" ht="60" customHeight="true" spans="1:14">
      <c r="A87" s="13" t="s">
        <v>227</v>
      </c>
      <c r="B87" s="27" t="s">
        <v>228</v>
      </c>
      <c r="C87" s="11">
        <f t="shared" si="11"/>
        <v>2.31</v>
      </c>
      <c r="D87" s="15">
        <f t="shared" si="12"/>
        <v>2.31</v>
      </c>
      <c r="E87" s="19">
        <v>0</v>
      </c>
      <c r="F87" s="16"/>
      <c r="G87" s="29">
        <v>2.31</v>
      </c>
      <c r="H87" s="16"/>
      <c r="I87" s="16"/>
      <c r="J87" s="16"/>
      <c r="K87" s="16"/>
      <c r="L87" s="16" t="s">
        <v>229</v>
      </c>
      <c r="M87" s="16"/>
      <c r="N87" s="25"/>
    </row>
    <row r="88" ht="60" customHeight="true" spans="1:14">
      <c r="A88" s="13" t="s">
        <v>230</v>
      </c>
      <c r="B88" s="27" t="s">
        <v>231</v>
      </c>
      <c r="C88" s="11">
        <f t="shared" si="11"/>
        <v>7.59</v>
      </c>
      <c r="D88" s="15">
        <f t="shared" si="12"/>
        <v>7.59</v>
      </c>
      <c r="E88" s="19">
        <v>0</v>
      </c>
      <c r="F88" s="16"/>
      <c r="G88" s="29">
        <v>7.59</v>
      </c>
      <c r="H88" s="16"/>
      <c r="I88" s="16"/>
      <c r="J88" s="16"/>
      <c r="K88" s="16"/>
      <c r="L88" s="16" t="s">
        <v>232</v>
      </c>
      <c r="M88" s="16"/>
      <c r="N88" s="25"/>
    </row>
    <row r="89" ht="60" customHeight="true" spans="1:14">
      <c r="A89" s="13" t="s">
        <v>233</v>
      </c>
      <c r="B89" s="27" t="s">
        <v>234</v>
      </c>
      <c r="C89" s="11">
        <f t="shared" si="11"/>
        <v>8.23</v>
      </c>
      <c r="D89" s="15">
        <f t="shared" si="12"/>
        <v>8.23</v>
      </c>
      <c r="E89" s="19">
        <v>0</v>
      </c>
      <c r="F89" s="16"/>
      <c r="G89" s="29">
        <v>8.23</v>
      </c>
      <c r="H89" s="16"/>
      <c r="I89" s="16"/>
      <c r="J89" s="16"/>
      <c r="K89" s="16"/>
      <c r="L89" s="16" t="s">
        <v>148</v>
      </c>
      <c r="M89" s="16"/>
      <c r="N89" s="25"/>
    </row>
    <row r="90" ht="54.75" customHeight="true" spans="1:14">
      <c r="A90" s="13" t="s">
        <v>235</v>
      </c>
      <c r="B90" s="27" t="s">
        <v>236</v>
      </c>
      <c r="C90" s="11">
        <f t="shared" si="11"/>
        <v>16.32</v>
      </c>
      <c r="D90" s="15">
        <f t="shared" si="12"/>
        <v>16.32</v>
      </c>
      <c r="E90" s="19">
        <v>11.56</v>
      </c>
      <c r="F90" s="16"/>
      <c r="G90" s="29">
        <v>4.76</v>
      </c>
      <c r="H90" s="16"/>
      <c r="I90" s="16"/>
      <c r="J90" s="16"/>
      <c r="K90" s="16"/>
      <c r="L90" s="16" t="s">
        <v>130</v>
      </c>
      <c r="M90" s="16"/>
      <c r="N90" s="25"/>
    </row>
    <row r="91" ht="60" customHeight="true" spans="1:14">
      <c r="A91" s="13" t="s">
        <v>237</v>
      </c>
      <c r="B91" s="27" t="s">
        <v>238</v>
      </c>
      <c r="C91" s="11">
        <f t="shared" si="11"/>
        <v>2.97</v>
      </c>
      <c r="D91" s="15">
        <f t="shared" si="12"/>
        <v>2.97</v>
      </c>
      <c r="E91" s="19">
        <v>0</v>
      </c>
      <c r="F91" s="16"/>
      <c r="G91" s="29">
        <v>2.97</v>
      </c>
      <c r="H91" s="16"/>
      <c r="I91" s="16"/>
      <c r="J91" s="16"/>
      <c r="K91" s="16"/>
      <c r="L91" s="16" t="s">
        <v>61</v>
      </c>
      <c r="M91" s="9"/>
      <c r="N91" s="8"/>
    </row>
    <row r="92" ht="60" customHeight="true" spans="1:14">
      <c r="A92" s="13" t="s">
        <v>239</v>
      </c>
      <c r="B92" s="27" t="s">
        <v>240</v>
      </c>
      <c r="C92" s="11">
        <f t="shared" si="11"/>
        <v>6.43</v>
      </c>
      <c r="D92" s="15">
        <f t="shared" si="12"/>
        <v>6.43</v>
      </c>
      <c r="E92" s="19">
        <v>0</v>
      </c>
      <c r="F92" s="16"/>
      <c r="G92" s="29">
        <v>6.43</v>
      </c>
      <c r="H92" s="16"/>
      <c r="I92" s="16"/>
      <c r="J92" s="16"/>
      <c r="K92" s="16"/>
      <c r="L92" s="16" t="s">
        <v>76</v>
      </c>
      <c r="M92" s="9"/>
      <c r="N92" s="8"/>
    </row>
    <row r="93" customHeight="true" spans="1:14">
      <c r="A93" s="9" t="s">
        <v>241</v>
      </c>
      <c r="B93" s="9"/>
      <c r="C93" s="11">
        <f>SUM(C94:C95)</f>
        <v>13.7</v>
      </c>
      <c r="D93" s="11">
        <f t="shared" ref="D93:H93" si="13">SUM(D94:D95)</f>
        <v>0</v>
      </c>
      <c r="E93" s="11">
        <f t="shared" si="13"/>
        <v>0</v>
      </c>
      <c r="F93" s="11"/>
      <c r="G93" s="11">
        <f t="shared" si="13"/>
        <v>0</v>
      </c>
      <c r="H93" s="11">
        <f t="shared" si="13"/>
        <v>13.7</v>
      </c>
      <c r="I93" s="19"/>
      <c r="J93" s="19"/>
      <c r="K93" s="19"/>
      <c r="L93" s="30"/>
      <c r="M93" s="30"/>
      <c r="N93" s="8"/>
    </row>
    <row r="94" ht="35.1" customHeight="true" spans="1:14">
      <c r="A94" s="16" t="s">
        <v>242</v>
      </c>
      <c r="B94" s="16" t="s">
        <v>243</v>
      </c>
      <c r="C94" s="11">
        <f t="shared" ref="C94:C95" si="14">D94+H94</f>
        <v>3.2</v>
      </c>
      <c r="D94" s="15">
        <f t="shared" ref="D94:D95" si="15">E94+G94</f>
        <v>0</v>
      </c>
      <c r="E94" s="19">
        <v>0</v>
      </c>
      <c r="F94" s="19"/>
      <c r="G94" s="19">
        <v>0</v>
      </c>
      <c r="H94" s="11">
        <v>3.2</v>
      </c>
      <c r="I94" s="19"/>
      <c r="J94" s="19"/>
      <c r="K94" s="19"/>
      <c r="L94" s="19" t="s">
        <v>244</v>
      </c>
      <c r="M94" s="19"/>
      <c r="N94" s="24"/>
    </row>
    <row r="95" ht="47.25" customHeight="true" spans="1:14">
      <c r="A95" s="16" t="s">
        <v>245</v>
      </c>
      <c r="B95" s="16" t="s">
        <v>246</v>
      </c>
      <c r="C95" s="11">
        <f t="shared" si="14"/>
        <v>10.5</v>
      </c>
      <c r="D95" s="15">
        <f t="shared" si="15"/>
        <v>0</v>
      </c>
      <c r="E95" s="19">
        <v>0</v>
      </c>
      <c r="F95" s="19"/>
      <c r="G95" s="19">
        <v>0</v>
      </c>
      <c r="H95" s="11">
        <v>10.5</v>
      </c>
      <c r="I95" s="19"/>
      <c r="J95" s="19"/>
      <c r="K95" s="19"/>
      <c r="L95" s="19" t="s">
        <v>247</v>
      </c>
      <c r="M95" s="19"/>
      <c r="N95" s="24"/>
    </row>
    <row r="96" customHeight="true" spans="1:14">
      <c r="A96" s="28" t="s">
        <v>248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</sheetData>
  <mergeCells count="16">
    <mergeCell ref="A2:N2"/>
    <mergeCell ref="L3:N3"/>
    <mergeCell ref="D4:K4"/>
    <mergeCell ref="D5:G5"/>
    <mergeCell ref="A7:B7"/>
    <mergeCell ref="A96:N96"/>
    <mergeCell ref="A4:A6"/>
    <mergeCell ref="B4:B6"/>
    <mergeCell ref="C4:C6"/>
    <mergeCell ref="H5:H6"/>
    <mergeCell ref="I5:I6"/>
    <mergeCell ref="J5:J6"/>
    <mergeCell ref="K5:K6"/>
    <mergeCell ref="L4:L6"/>
    <mergeCell ref="M4:M6"/>
    <mergeCell ref="N4:N6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2006-09-18T08:00:00Z</dcterms:created>
  <cp:lastPrinted>2024-03-13T17:55:00Z</cp:lastPrinted>
  <dcterms:modified xsi:type="dcterms:W3CDTF">2026-02-05T15:17:33Z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7CAC4E8CF47B46C3836E9E25A4FBA5F7_13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