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<sst xmlns="http://schemas.openxmlformats.org/spreadsheetml/2006/main" count="46" uniqueCount="33">
  <si>
    <t>2026年小麦促弱转壮（防灾救灾第一批）资金分配表</t>
  </si>
  <si>
    <t>单位：万亩、万元</t>
  </si>
  <si>
    <t>县区</t>
  </si>
  <si>
    <t>麦播面积</t>
  </si>
  <si>
    <t>三类苗面积</t>
  </si>
  <si>
    <t>合计分配资金</t>
  </si>
  <si>
    <t>此次下达</t>
  </si>
  <si>
    <t>可统筹资金
（单产提升392万元）</t>
  </si>
  <si>
    <t>已提前下达可统筹资金（社会化服务68万元）</t>
  </si>
  <si>
    <t>偃师区</t>
  </si>
  <si>
    <t>孟津区</t>
  </si>
  <si>
    <t>伊滨区</t>
  </si>
  <si>
    <t>洛龙区</t>
  </si>
  <si>
    <t>涧西区</t>
  </si>
  <si>
    <t>瀍河区</t>
  </si>
  <si>
    <t>西工区</t>
  </si>
  <si>
    <t>老城区</t>
  </si>
  <si>
    <t>合计</t>
  </si>
  <si>
    <t>备注：</t>
  </si>
  <si>
    <t>1.上表苗情数据为2026年1月7日调度；2.分配标准为每亩10元取整。</t>
  </si>
  <si>
    <t>洛阳市当前苗情长势情况（截至1月7日）</t>
  </si>
  <si>
    <t>单位：万亩</t>
  </si>
  <si>
    <t>一类苗面积</t>
  </si>
  <si>
    <t>二类苗面积</t>
  </si>
  <si>
    <t>其中：一根针</t>
  </si>
  <si>
    <t>土里捂</t>
  </si>
  <si>
    <t>宜阳县</t>
  </si>
  <si>
    <t>汝阳县</t>
  </si>
  <si>
    <t>嵩县</t>
  </si>
  <si>
    <t>栾川县</t>
  </si>
  <si>
    <t>洛宁县</t>
  </si>
  <si>
    <t>新安县</t>
  </si>
  <si>
    <t>伊川县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</si>
</sst>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9" fillId="2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8" borderId="12" applyNumberFormat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3" fillId="30" borderId="10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25" borderId="13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25" borderId="10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9" borderId="9" applyNumberFormat="false" applyFon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</cellStyleXfs>
  <cellXfs count="29">
    <xf numFmtId="0" fontId="0" fillId="0" borderId="0" xfId="0"/>
    <xf numFmtId="0" fontId="1" fillId="0" borderId="0" xfId="0" applyFont="true"/>
    <xf numFmtId="0" fontId="2" fillId="0" borderId="0" xfId="0" applyFont="true"/>
    <xf numFmtId="0" fontId="2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0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2" fillId="0" borderId="2" xfId="0" applyFont="true" applyBorder="true"/>
    <xf numFmtId="0" fontId="2" fillId="0" borderId="2" xfId="0" applyFont="true" applyBorder="true" applyAlignment="true">
      <alignment horizontal="center" vertical="center" wrapText="true"/>
    </xf>
    <xf numFmtId="0" fontId="2" fillId="0" borderId="2" xfId="0" applyFont="true" applyFill="true" applyBorder="true" applyAlignment="true"/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right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/>
    </xf>
    <xf numFmtId="0" fontId="2" fillId="0" borderId="6" xfId="0" applyFont="true" applyBorder="true" applyAlignment="true">
      <alignment horizontal="center"/>
    </xf>
    <xf numFmtId="0" fontId="2" fillId="0" borderId="2" xfId="0" applyFont="true" applyFill="true" applyBorder="true" applyAlignment="true">
      <alignment horizontal="center"/>
    </xf>
    <xf numFmtId="0" fontId="2" fillId="2" borderId="2" xfId="0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center"/>
    </xf>
    <xf numFmtId="0" fontId="2" fillId="0" borderId="0" xfId="0" applyFont="true" applyAlignment="true">
      <alignment horizontal="center" wrapText="true"/>
    </xf>
    <xf numFmtId="0" fontId="5" fillId="0" borderId="0" xfId="0" applyFont="true" applyAlignment="true">
      <alignment horizontal="center"/>
    </xf>
    <xf numFmtId="0" fontId="2" fillId="0" borderId="0" xfId="0" applyFont="true" applyAlignment="true">
      <alignment horizontal="center"/>
    </xf>
    <xf numFmtId="0" fontId="4" fillId="0" borderId="0" xfId="0" applyFont="true" applyAlignment="true">
      <alignment horizontal="center"/>
    </xf>
    <xf numFmtId="0" fontId="3" fillId="0" borderId="0" xfId="0" applyFont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1" fillId="0" borderId="0" xfId="0" applyFont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12" sqref="D12"/>
    </sheetView>
  </sheetViews>
  <sheetFormatPr defaultColWidth="9" defaultRowHeight="21" outlineLevelCol="6"/>
  <cols>
    <col min="1" max="1" width="11.2166666666667" style="23" customWidth="true"/>
    <col min="2" max="2" width="13.625" style="23" customWidth="true"/>
    <col min="3" max="3" width="17.775" style="4" customWidth="true"/>
    <col min="4" max="4" width="17.875" style="24" customWidth="true"/>
    <col min="5" max="5" width="15.375" style="23" customWidth="true"/>
    <col min="6" max="6" width="36.5" style="23" customWidth="true"/>
    <col min="7" max="7" width="32.125" style="23" customWidth="true"/>
    <col min="8" max="16377" width="8.88333333333333" style="23"/>
    <col min="16378" max="16384" width="9" style="23"/>
  </cols>
  <sheetData>
    <row r="1" s="20" customFormat="true" ht="40.2" customHeight="true" spans="1:7">
      <c r="A1" s="5" t="s">
        <v>0</v>
      </c>
      <c r="B1" s="25"/>
      <c r="C1" s="25"/>
      <c r="D1" s="25"/>
      <c r="E1" s="27"/>
      <c r="F1" s="25"/>
      <c r="G1" s="25"/>
    </row>
    <row r="2" ht="28.2" customHeight="true" spans="7:7">
      <c r="G2" s="28" t="s">
        <v>1</v>
      </c>
    </row>
    <row r="3" s="21" customFormat="true" ht="47" customHeight="true" spans="1: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</row>
    <row r="4" spans="1:7">
      <c r="A4" s="16" t="s">
        <v>9</v>
      </c>
      <c r="B4" s="10">
        <v>31.44</v>
      </c>
      <c r="C4" s="10">
        <v>16.4</v>
      </c>
      <c r="D4" s="8">
        <f>SUM(C4)*10</f>
        <v>164</v>
      </c>
      <c r="E4" s="16">
        <v>76</v>
      </c>
      <c r="F4" s="16">
        <v>20</v>
      </c>
      <c r="G4" s="16">
        <v>68</v>
      </c>
    </row>
    <row r="5" spans="1:7">
      <c r="A5" s="16" t="s">
        <v>10</v>
      </c>
      <c r="B5" s="10">
        <v>39.9</v>
      </c>
      <c r="C5" s="10">
        <v>24</v>
      </c>
      <c r="D5" s="8">
        <f t="shared" ref="D5:D11" si="0">SUM(C5)*10</f>
        <v>240</v>
      </c>
      <c r="E5" s="16"/>
      <c r="F5" s="10">
        <v>240</v>
      </c>
      <c r="G5" s="16"/>
    </row>
    <row r="6" spans="1:7">
      <c r="A6" s="16" t="s">
        <v>11</v>
      </c>
      <c r="B6" s="10">
        <v>10.6</v>
      </c>
      <c r="C6" s="10">
        <v>7.5</v>
      </c>
      <c r="D6" s="8">
        <f t="shared" si="0"/>
        <v>75</v>
      </c>
      <c r="E6" s="16"/>
      <c r="F6" s="10">
        <v>75</v>
      </c>
      <c r="G6" s="16"/>
    </row>
    <row r="7" spans="1:7">
      <c r="A7" s="16" t="s">
        <v>12</v>
      </c>
      <c r="B7" s="10">
        <v>4.5</v>
      </c>
      <c r="C7" s="10">
        <v>3.3</v>
      </c>
      <c r="D7" s="8">
        <f t="shared" si="0"/>
        <v>33</v>
      </c>
      <c r="E7" s="16"/>
      <c r="F7" s="10">
        <v>33</v>
      </c>
      <c r="G7" s="16"/>
    </row>
    <row r="8" spans="1:7">
      <c r="A8" s="16" t="s">
        <v>13</v>
      </c>
      <c r="B8" s="10">
        <v>2.3</v>
      </c>
      <c r="C8" s="10">
        <v>0.7</v>
      </c>
      <c r="D8" s="8">
        <f t="shared" si="0"/>
        <v>7</v>
      </c>
      <c r="E8" s="16"/>
      <c r="F8" s="10">
        <v>7</v>
      </c>
      <c r="G8" s="16"/>
    </row>
    <row r="9" spans="1:7">
      <c r="A9" s="16" t="s">
        <v>14</v>
      </c>
      <c r="B9" s="10">
        <v>2.4</v>
      </c>
      <c r="C9" s="10">
        <v>0.69</v>
      </c>
      <c r="D9" s="8">
        <v>7</v>
      </c>
      <c r="E9" s="16"/>
      <c r="F9" s="10">
        <v>7</v>
      </c>
      <c r="G9" s="16"/>
    </row>
    <row r="10" spans="1:7">
      <c r="A10" s="16" t="s">
        <v>15</v>
      </c>
      <c r="B10" s="10">
        <v>0.61</v>
      </c>
      <c r="C10" s="10">
        <v>0.6</v>
      </c>
      <c r="D10" s="8">
        <f t="shared" si="0"/>
        <v>6</v>
      </c>
      <c r="E10" s="16"/>
      <c r="F10" s="10">
        <v>6</v>
      </c>
      <c r="G10" s="16"/>
    </row>
    <row r="11" spans="1:7">
      <c r="A11" s="16" t="s">
        <v>16</v>
      </c>
      <c r="B11" s="10">
        <v>0.42</v>
      </c>
      <c r="C11" s="10">
        <v>0.4</v>
      </c>
      <c r="D11" s="8">
        <f t="shared" si="0"/>
        <v>4</v>
      </c>
      <c r="E11" s="16"/>
      <c r="F11" s="10">
        <v>4</v>
      </c>
      <c r="G11" s="16"/>
    </row>
    <row r="12" spans="1:7">
      <c r="A12" s="16" t="s">
        <v>17</v>
      </c>
      <c r="B12" s="10">
        <f t="shared" ref="B12:G12" si="1">SUM(B4:B11)</f>
        <v>92.17</v>
      </c>
      <c r="C12" s="10">
        <f t="shared" si="1"/>
        <v>53.59</v>
      </c>
      <c r="D12" s="8">
        <f t="shared" si="1"/>
        <v>536</v>
      </c>
      <c r="E12" s="10">
        <f t="shared" si="1"/>
        <v>76</v>
      </c>
      <c r="F12" s="10">
        <f t="shared" si="1"/>
        <v>392</v>
      </c>
      <c r="G12" s="10">
        <f t="shared" si="1"/>
        <v>68</v>
      </c>
    </row>
    <row r="13" s="22" customFormat="true" ht="34" customHeight="true" spans="1:7">
      <c r="A13" s="22" t="s">
        <v>18</v>
      </c>
      <c r="B13" s="26" t="s">
        <v>19</v>
      </c>
      <c r="C13" s="26"/>
      <c r="D13" s="26"/>
      <c r="E13" s="26"/>
      <c r="F13" s="26"/>
      <c r="G13" s="26"/>
    </row>
  </sheetData>
  <mergeCells count="2">
    <mergeCell ref="A1:G1"/>
    <mergeCell ref="B13:G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M15" sqref="M15"/>
    </sheetView>
  </sheetViews>
  <sheetFormatPr defaultColWidth="9" defaultRowHeight="21"/>
  <cols>
    <col min="1" max="1" width="11.2166666666667" style="2" customWidth="true"/>
    <col min="2" max="2" width="14.4416666666667" style="4" customWidth="true"/>
    <col min="3" max="5" width="17.775" style="4" customWidth="true"/>
    <col min="6" max="6" width="14.1083333333333" style="4" customWidth="true"/>
    <col min="7" max="7" width="13.1083333333333" style="2" customWidth="true"/>
    <col min="8" max="8" width="9.875" style="2"/>
    <col min="9" max="16382" width="8.88333333333333" style="2"/>
    <col min="16383" max="16384" width="9" style="2"/>
  </cols>
  <sheetData>
    <row r="1" s="1" customFormat="true" ht="40.2" customHeight="true" spans="1:7">
      <c r="A1" s="5" t="s">
        <v>20</v>
      </c>
      <c r="B1" s="6"/>
      <c r="C1" s="6"/>
      <c r="D1" s="6"/>
      <c r="E1" s="6"/>
      <c r="F1" s="6"/>
      <c r="G1" s="6"/>
    </row>
    <row r="2" s="2" customFormat="true" ht="28.2" customHeight="true" spans="2:7">
      <c r="B2" s="4"/>
      <c r="C2" s="4"/>
      <c r="D2" s="4"/>
      <c r="E2" s="4"/>
      <c r="F2" s="13" t="s">
        <v>21</v>
      </c>
      <c r="G2" s="13"/>
    </row>
    <row r="3" s="2" customFormat="true" ht="42" spans="1:8">
      <c r="A3" s="7" t="s">
        <v>2</v>
      </c>
      <c r="B3" s="8" t="s">
        <v>3</v>
      </c>
      <c r="C3" s="8" t="s">
        <v>22</v>
      </c>
      <c r="D3" s="8" t="s">
        <v>23</v>
      </c>
      <c r="E3" s="8" t="s">
        <v>4</v>
      </c>
      <c r="F3" s="8" t="s">
        <v>24</v>
      </c>
      <c r="G3" s="14" t="s">
        <v>25</v>
      </c>
      <c r="H3" s="2" t="s">
        <v>17</v>
      </c>
    </row>
    <row r="4" s="2" customFormat="true" spans="1:11">
      <c r="A4" s="9" t="s">
        <v>9</v>
      </c>
      <c r="B4" s="10">
        <v>31.44</v>
      </c>
      <c r="C4" s="10">
        <v>2.54</v>
      </c>
      <c r="D4" s="10">
        <v>12.5</v>
      </c>
      <c r="E4" s="10">
        <v>16.4</v>
      </c>
      <c r="F4" s="15">
        <v>0</v>
      </c>
      <c r="G4" s="16">
        <v>0</v>
      </c>
      <c r="H4" s="10">
        <f t="shared" ref="H4:H19" si="0">SUM(C4:G4)</f>
        <v>31.44</v>
      </c>
      <c r="K4" s="10">
        <v>16.4</v>
      </c>
    </row>
    <row r="5" s="2" customFormat="true" spans="1:11">
      <c r="A5" s="9" t="s">
        <v>10</v>
      </c>
      <c r="B5" s="10">
        <v>39.9</v>
      </c>
      <c r="C5" s="10">
        <v>1.85</v>
      </c>
      <c r="D5" s="10">
        <v>14.05</v>
      </c>
      <c r="E5" s="10">
        <v>24</v>
      </c>
      <c r="F5" s="10">
        <v>0</v>
      </c>
      <c r="G5" s="17">
        <v>0</v>
      </c>
      <c r="H5" s="10">
        <f t="shared" si="0"/>
        <v>39.9</v>
      </c>
      <c r="K5" s="10">
        <v>24</v>
      </c>
    </row>
    <row r="6" s="2" customFormat="true" spans="1:10">
      <c r="A6" s="11" t="s">
        <v>26</v>
      </c>
      <c r="B6" s="12">
        <v>63</v>
      </c>
      <c r="C6" s="12">
        <v>2.1</v>
      </c>
      <c r="D6" s="12">
        <v>26</v>
      </c>
      <c r="E6" s="12">
        <v>34</v>
      </c>
      <c r="F6" s="12">
        <v>0.9</v>
      </c>
      <c r="G6" s="18">
        <v>0</v>
      </c>
      <c r="H6" s="10">
        <f t="shared" si="0"/>
        <v>63</v>
      </c>
      <c r="J6" s="2">
        <v>34.1</v>
      </c>
    </row>
    <row r="7" s="2" customFormat="true" spans="1:10">
      <c r="A7" s="9" t="s">
        <v>27</v>
      </c>
      <c r="B7" s="10">
        <v>29.9</v>
      </c>
      <c r="C7" s="10">
        <v>9</v>
      </c>
      <c r="D7" s="10">
        <v>18</v>
      </c>
      <c r="E7" s="10">
        <v>2.9</v>
      </c>
      <c r="F7" s="10">
        <v>0</v>
      </c>
      <c r="G7" s="16">
        <v>0</v>
      </c>
      <c r="H7" s="10">
        <f t="shared" si="0"/>
        <v>29.9</v>
      </c>
      <c r="J7" s="2">
        <v>3.1</v>
      </c>
    </row>
    <row r="8" s="2" customFormat="true" spans="1:10">
      <c r="A8" s="9" t="s">
        <v>28</v>
      </c>
      <c r="B8" s="10">
        <v>29.6</v>
      </c>
      <c r="C8" s="10">
        <v>1.1</v>
      </c>
      <c r="D8" s="10">
        <v>8.7</v>
      </c>
      <c r="E8" s="10">
        <v>19.8</v>
      </c>
      <c r="F8" s="10">
        <v>0</v>
      </c>
      <c r="G8" s="16">
        <v>0</v>
      </c>
      <c r="H8" s="10">
        <f t="shared" si="0"/>
        <v>29.6</v>
      </c>
      <c r="J8" s="2">
        <v>19.4</v>
      </c>
    </row>
    <row r="9" s="2" customFormat="true" spans="1:11">
      <c r="A9" s="9" t="s">
        <v>11</v>
      </c>
      <c r="B9" s="10">
        <v>10.6</v>
      </c>
      <c r="C9" s="10">
        <v>0</v>
      </c>
      <c r="D9" s="10">
        <v>3.1</v>
      </c>
      <c r="E9" s="10">
        <v>7.5</v>
      </c>
      <c r="F9" s="10">
        <v>0</v>
      </c>
      <c r="G9" s="16">
        <v>0</v>
      </c>
      <c r="H9" s="10">
        <f t="shared" si="0"/>
        <v>10.6</v>
      </c>
      <c r="K9" s="10">
        <v>7.5</v>
      </c>
    </row>
    <row r="10" s="2" customFormat="true" spans="1:11">
      <c r="A10" s="9" t="s">
        <v>12</v>
      </c>
      <c r="B10" s="10">
        <v>4.5</v>
      </c>
      <c r="C10" s="10">
        <v>0.2</v>
      </c>
      <c r="D10" s="10">
        <v>1</v>
      </c>
      <c r="E10" s="10">
        <v>3.2</v>
      </c>
      <c r="F10" s="10">
        <v>0.1</v>
      </c>
      <c r="G10" s="16">
        <v>0</v>
      </c>
      <c r="H10" s="10">
        <f t="shared" si="0"/>
        <v>4.5</v>
      </c>
      <c r="K10" s="10">
        <v>3.3</v>
      </c>
    </row>
    <row r="11" s="3" customFormat="true" ht="24" customHeight="true" spans="1:8">
      <c r="A11" s="9" t="s">
        <v>29</v>
      </c>
      <c r="B11" s="10">
        <v>1</v>
      </c>
      <c r="C11" s="10">
        <v>0.25</v>
      </c>
      <c r="D11" s="10">
        <v>0.45</v>
      </c>
      <c r="E11" s="10">
        <v>0.3</v>
      </c>
      <c r="F11" s="10">
        <v>0</v>
      </c>
      <c r="G11" s="16">
        <v>0</v>
      </c>
      <c r="H11" s="10">
        <f t="shared" si="0"/>
        <v>1</v>
      </c>
    </row>
    <row r="12" s="2" customFormat="true" spans="1:10">
      <c r="A12" s="9" t="s">
        <v>30</v>
      </c>
      <c r="B12" s="10">
        <v>44.8</v>
      </c>
      <c r="C12" s="10">
        <v>2.24</v>
      </c>
      <c r="D12" s="10">
        <v>20.16</v>
      </c>
      <c r="E12" s="10">
        <v>22.4</v>
      </c>
      <c r="F12" s="10">
        <v>0</v>
      </c>
      <c r="G12" s="16">
        <v>0</v>
      </c>
      <c r="H12" s="10">
        <f t="shared" si="0"/>
        <v>44.8</v>
      </c>
      <c r="J12" s="2">
        <v>21.9</v>
      </c>
    </row>
    <row r="13" s="2" customFormat="true" spans="1:10">
      <c r="A13" s="9" t="s">
        <v>31</v>
      </c>
      <c r="B13" s="10">
        <v>32.2</v>
      </c>
      <c r="C13" s="10">
        <v>1.2</v>
      </c>
      <c r="D13" s="10">
        <v>6.5</v>
      </c>
      <c r="E13" s="19">
        <v>24</v>
      </c>
      <c r="F13" s="10">
        <v>0.5</v>
      </c>
      <c r="G13" s="16">
        <v>0</v>
      </c>
      <c r="H13" s="10">
        <f t="shared" si="0"/>
        <v>32.2</v>
      </c>
      <c r="J13" s="2">
        <v>24</v>
      </c>
    </row>
    <row r="14" s="2" customFormat="true" spans="1:10">
      <c r="A14" s="9" t="s">
        <v>32</v>
      </c>
      <c r="B14" s="10">
        <v>58.5</v>
      </c>
      <c r="C14" s="10">
        <v>3.1</v>
      </c>
      <c r="D14" s="10">
        <v>15</v>
      </c>
      <c r="E14" s="10">
        <v>40.4</v>
      </c>
      <c r="F14" s="10">
        <v>0</v>
      </c>
      <c r="G14" s="16">
        <v>0</v>
      </c>
      <c r="H14" s="10">
        <f t="shared" si="0"/>
        <v>58.5</v>
      </c>
      <c r="J14" s="2">
        <v>39.5</v>
      </c>
    </row>
    <row r="15" s="2" customFormat="true" spans="1:11">
      <c r="A15" s="9" t="s">
        <v>13</v>
      </c>
      <c r="B15" s="10">
        <v>2.3</v>
      </c>
      <c r="C15" s="10">
        <v>0.3</v>
      </c>
      <c r="D15" s="10">
        <v>1.3</v>
      </c>
      <c r="E15" s="10">
        <v>0.7</v>
      </c>
      <c r="F15" s="10">
        <v>0</v>
      </c>
      <c r="G15" s="16">
        <v>0</v>
      </c>
      <c r="H15" s="10">
        <f t="shared" si="0"/>
        <v>2.3</v>
      </c>
      <c r="K15" s="10">
        <v>0.7</v>
      </c>
    </row>
    <row r="16" s="2" customFormat="true" spans="1:11">
      <c r="A16" s="9" t="s">
        <v>14</v>
      </c>
      <c r="B16" s="10">
        <v>2.4</v>
      </c>
      <c r="C16" s="10">
        <v>0.59</v>
      </c>
      <c r="D16" s="10">
        <v>1.12</v>
      </c>
      <c r="E16" s="10">
        <v>0.69</v>
      </c>
      <c r="F16" s="10">
        <v>0</v>
      </c>
      <c r="G16" s="16">
        <v>0</v>
      </c>
      <c r="H16" s="10">
        <f t="shared" si="0"/>
        <v>2.4</v>
      </c>
      <c r="K16" s="10">
        <v>0.69</v>
      </c>
    </row>
    <row r="17" s="2" customFormat="true" spans="1:11">
      <c r="A17" s="9" t="s">
        <v>15</v>
      </c>
      <c r="B17" s="10">
        <v>0.61</v>
      </c>
      <c r="C17" s="10">
        <v>0</v>
      </c>
      <c r="D17" s="10">
        <v>0.01</v>
      </c>
      <c r="E17" s="10">
        <v>0.6</v>
      </c>
      <c r="F17" s="10">
        <v>0</v>
      </c>
      <c r="G17" s="16">
        <v>0</v>
      </c>
      <c r="H17" s="10">
        <f t="shared" si="0"/>
        <v>0.61</v>
      </c>
      <c r="K17" s="10">
        <v>0.6</v>
      </c>
    </row>
    <row r="18" s="2" customFormat="true" spans="1:11">
      <c r="A18" s="9" t="s">
        <v>16</v>
      </c>
      <c r="B18" s="10">
        <v>0.42</v>
      </c>
      <c r="C18" s="10">
        <v>0</v>
      </c>
      <c r="D18" s="10">
        <v>0.02</v>
      </c>
      <c r="E18" s="10">
        <v>0.4</v>
      </c>
      <c r="F18" s="10">
        <v>0</v>
      </c>
      <c r="G18" s="16">
        <v>0</v>
      </c>
      <c r="H18" s="10">
        <f t="shared" si="0"/>
        <v>0.42</v>
      </c>
      <c r="K18" s="10">
        <v>0.4</v>
      </c>
    </row>
    <row r="19" s="2" customFormat="true" spans="1:11">
      <c r="A19" s="9" t="s">
        <v>17</v>
      </c>
      <c r="B19" s="10">
        <f t="shared" ref="B19:G19" si="1">SUM(B4:B18)</f>
        <v>351.17</v>
      </c>
      <c r="C19" s="10">
        <f t="shared" si="1"/>
        <v>24.47</v>
      </c>
      <c r="D19" s="10">
        <f t="shared" si="1"/>
        <v>127.91</v>
      </c>
      <c r="E19" s="10">
        <f t="shared" si="1"/>
        <v>197.29</v>
      </c>
      <c r="F19" s="10">
        <f t="shared" si="1"/>
        <v>1.5</v>
      </c>
      <c r="G19" s="10">
        <f t="shared" si="1"/>
        <v>0</v>
      </c>
      <c r="H19" s="10">
        <f t="shared" si="0"/>
        <v>351.17</v>
      </c>
      <c r="J19" s="2">
        <f>SUM(J4:J18)</f>
        <v>142</v>
      </c>
      <c r="K19" s="2">
        <f>SUM(K4:K18)</f>
        <v>53.59</v>
      </c>
    </row>
  </sheetData>
  <mergeCells count="2">
    <mergeCell ref="A1:G1"/>
    <mergeCell ref="F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2006-09-20T08:00:00Z</dcterms:created>
  <dcterms:modified xsi:type="dcterms:W3CDTF">2026-03-05T08:55:09Z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1F988BBB81D74122B60D666C0F540535_13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0</vt:i4>
  </property>
</Properties>
</file>